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345" activeTab="0"/>
  </bookViews>
  <sheets>
    <sheet name="asist CCU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<sst xmlns="http://schemas.openxmlformats.org/spreadsheetml/2006/main" count="569" uniqueCount="37">
  <si>
    <t>CUADRO 34</t>
  </si>
  <si>
    <t>UNAM. Asistencia a funciones en los recintos y espacios del Centro Cultural Universitario</t>
  </si>
  <si>
    <t>2000-2023</t>
  </si>
  <si>
    <t xml:space="preserve">  </t>
  </si>
  <si>
    <r>
      <t>2020</t>
    </r>
    <r>
      <rPr>
        <b/>
        <vertAlign val="superscript"/>
        <sz val="10"/>
        <rFont val="Arial"/>
        <family val="2"/>
      </rPr>
      <t>a</t>
    </r>
  </si>
  <si>
    <r>
      <t>2021</t>
    </r>
    <r>
      <rPr>
        <b/>
        <vertAlign val="superscript"/>
        <sz val="10"/>
        <rFont val="Arial"/>
        <family val="2"/>
      </rPr>
      <t>b</t>
    </r>
  </si>
  <si>
    <t>Total de asistentes</t>
  </si>
  <si>
    <t>Música</t>
  </si>
  <si>
    <t>Sala Nezahualcóyotl</t>
  </si>
  <si>
    <t>Sala Carlos Chávez</t>
  </si>
  <si>
    <t>-</t>
  </si>
  <si>
    <t>Sala Miguel Covarrubias</t>
  </si>
  <si>
    <t>Teatro Juan Ruíz de Alarcón</t>
  </si>
  <si>
    <t>Sala Julio Bracho</t>
  </si>
  <si>
    <t>Espacio escultórico</t>
  </si>
  <si>
    <t>Explanada del CCU</t>
  </si>
  <si>
    <t>Foro del CUT</t>
  </si>
  <si>
    <t>Salón de Danza</t>
  </si>
  <si>
    <t>Explanada de La Espiga</t>
  </si>
  <si>
    <t>Teatro</t>
  </si>
  <si>
    <t>Foro Sor Juana Inés de la Cruz</t>
  </si>
  <si>
    <t>Caja Negra del CUT</t>
  </si>
  <si>
    <t>Explanada del CUT</t>
  </si>
  <si>
    <t>Danza</t>
  </si>
  <si>
    <t>Serpiente del Pedregal</t>
  </si>
  <si>
    <t>Cine</t>
  </si>
  <si>
    <t>Sala José Revueltas</t>
  </si>
  <si>
    <t>Sala Carlos Monsivaís</t>
  </si>
  <si>
    <r>
      <rPr>
        <sz val="10"/>
        <rFont val="Arial"/>
        <family val="2"/>
      </rPr>
      <t>Explanada</t>
    </r>
    <r>
      <rPr>
        <sz val="10"/>
        <rFont val="Arial"/>
        <family val="2"/>
      </rPr>
      <t xml:space="preserve"> del CCU</t>
    </r>
  </si>
  <si>
    <r>
      <t>Otras actividades</t>
    </r>
    <r>
      <rPr>
        <b/>
        <vertAlign val="superscript"/>
        <sz val="10"/>
        <rFont val="Arial"/>
        <family val="2"/>
      </rPr>
      <t>c,d</t>
    </r>
  </si>
  <si>
    <r>
      <rPr>
        <vertAlign val="superscript"/>
        <sz val="8"/>
        <color indexed="18"/>
        <rFont val="Arial"/>
        <family val="2"/>
      </rPr>
      <t>a</t>
    </r>
    <r>
      <rPr>
        <sz val="8"/>
        <color indexed="18"/>
        <rFont val="Arial"/>
        <family val="2"/>
      </rPr>
      <t xml:space="preserve"> Los recintos del CCU permanecieron cerrados desde finales de marzo de 2020, debido a la contingencia sanitaria.</t>
    </r>
  </si>
  <si>
    <r>
      <rPr>
        <vertAlign val="superscript"/>
        <sz val="8"/>
        <color indexed="18"/>
        <rFont val="Arial"/>
        <family val="2"/>
      </rPr>
      <t>b</t>
    </r>
    <r>
      <rPr>
        <sz val="8"/>
        <color indexed="18"/>
        <rFont val="Arial"/>
        <family val="2"/>
      </rPr>
      <t xml:space="preserve"> Los recintos del CCU abrieron sus puertas el 1 de octubre de 2021 con aforo controlado.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</si>
  <si>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Incluye clases, conferencias, develaciones de placa, festivales, </t>
    </r>
    <r>
      <rPr>
        <i/>
        <sz val="8"/>
        <rFont val="Arial"/>
        <family val="2"/>
      </rPr>
      <t>performance</t>
    </r>
    <r>
      <rPr>
        <sz val="8"/>
        <rFont val="Arial"/>
        <family val="2"/>
      </rPr>
      <t>, mesas de venta, mesas redondas, presentación de publicaciones, talleres, ceremonias, cursos, lecturas literarias, homenajes, coloquios, concursos, encuentros, seminarios, transmisiones simultáneas, proyecciones de video, visitas guiadas, foros, residencias artísticas y actividades literarias y multidisciplinarias.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</si>
  <si>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2021: Incluye ceremonias, cursos, clases, </t>
    </r>
    <r>
      <rPr>
        <i/>
        <sz val="8"/>
        <rFont val="Arial"/>
        <family val="2"/>
      </rPr>
      <t xml:space="preserve">performance, </t>
    </r>
    <r>
      <rPr>
        <sz val="8"/>
        <rFont val="Arial"/>
        <family val="2"/>
      </rPr>
      <t>festivales y actividades multidisciplinarias.</t>
    </r>
  </si>
  <si>
    <t>Fuente: CDC, UNAM.</t>
  </si>
  <si>
    <t>Fecha de corte: 31-XII-2023</t>
  </si>
  <si>
    <t>Fecha de última actualización: 29-II-2024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</si>
</sst>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vertAlign val="superscript"/>
      <sz val="8"/>
      <color indexed="1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18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11893"/>
      <name val="Arial"/>
      <family val="2"/>
    </font>
    <font>
      <sz val="10"/>
      <color rgb="FF011893"/>
      <name val="Arial"/>
      <family val="2"/>
    </font>
    <font>
      <b/>
      <sz val="10"/>
      <color rgb="FF011893"/>
      <name val="Arial"/>
      <family val="2"/>
    </font>
    <font>
      <sz val="8"/>
      <color rgb="FF011893"/>
      <name val="Arial"/>
      <family val="2"/>
    </font>
    <font>
      <sz val="10"/>
      <color theme="1"/>
      <name val="Arial"/>
      <family val="2"/>
    </font>
    <font>
      <i/>
      <sz val="8"/>
      <color rgb="FF01189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vertical="center"/>
    </xf>
    <xf numFmtId="3" fontId="21" fillId="34" borderId="10" xfId="0" applyNumberFormat="1" applyFont="1" applyFill="1" applyBorder="1" applyAlignment="1">
      <alignment horizontal="right" vertical="center"/>
    </xf>
    <xf numFmtId="3" fontId="51" fillId="34" borderId="10" xfId="0" applyNumberFormat="1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left" vertical="center" indent="1"/>
    </xf>
    <xf numFmtId="3" fontId="21" fillId="33" borderId="10" xfId="0" applyNumberFormat="1" applyFont="1" applyFill="1" applyBorder="1" applyAlignment="1">
      <alignment horizontal="right" vertical="center"/>
    </xf>
    <xf numFmtId="3" fontId="51" fillId="33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 indent="2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ont="1" applyBorder="1" applyAlignment="1" quotePrefix="1">
      <alignment horizontal="right" vertical="center"/>
    </xf>
    <xf numFmtId="3" fontId="0" fillId="0" borderId="10" xfId="0" applyNumberFormat="1" applyBorder="1" applyAlignment="1" quotePrefix="1">
      <alignment horizontal="right" vertical="center"/>
    </xf>
    <xf numFmtId="3" fontId="50" fillId="0" borderId="10" xfId="0" applyNumberFormat="1" applyFont="1" applyBorder="1" applyAlignment="1" quotePrefix="1">
      <alignment horizontal="right" vertical="center"/>
    </xf>
    <xf numFmtId="0" fontId="0" fillId="0" borderId="10" xfId="0" applyBorder="1" applyAlignment="1">
      <alignment horizontal="left" vertical="center" indent="2"/>
    </xf>
    <xf numFmtId="3" fontId="21" fillId="33" borderId="10" xfId="0" applyNumberFormat="1" applyFont="1" applyFill="1" applyBorder="1" applyAlignment="1">
      <alignment vertical="center"/>
    </xf>
    <xf numFmtId="3" fontId="50" fillId="0" borderId="10" xfId="0" applyNumberFormat="1" applyFont="1" applyBorder="1" applyAlignment="1">
      <alignment horizontal="right" vertical="center"/>
    </xf>
    <xf numFmtId="3" fontId="51" fillId="33" borderId="10" xfId="0" applyNumberFormat="1" applyFont="1" applyFill="1" applyBorder="1" applyAlignment="1">
      <alignment vertical="center"/>
    </xf>
    <xf numFmtId="0" fontId="50" fillId="0" borderId="0" xfId="0" applyFont="1" applyAlignment="1">
      <alignment/>
    </xf>
    <xf numFmtId="0" fontId="5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right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2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tas" xfId="59"/>
    <cellStyle name="Percent" xfId="60"/>
    <cellStyle name="Porcentual 2" xfId="61"/>
    <cellStyle name="Porcentual 2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2024\unam%20series%20estad&#237;sticas%202000-2024%20202404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4"/>
      <sheetName val="población 1987-2024"/>
      <sheetName val="poblacion bach 1924-2024"/>
      <sheetName val="pi 1924-2024"/>
      <sheetName val="titulación 1924-2023"/>
      <sheetName val="tit dip exagra 1924-2023"/>
      <sheetName val="demanda 1975-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Y60"/>
  <sheetViews>
    <sheetView tabSelected="1" zoomScalePageLayoutView="0" workbookViewId="0" topLeftCell="A1">
      <selection activeCell="A1" sqref="A1:Y1"/>
    </sheetView>
  </sheetViews>
  <sheetFormatPr defaultColWidth="10.8515625" defaultRowHeight="12.75"/>
  <cols>
    <col min="1" max="1" width="39.7109375" style="2" customWidth="1"/>
    <col min="2" max="14" width="10.8515625" style="2" customWidth="1"/>
    <col min="15" max="18" width="10.8515625" style="0" customWidth="1"/>
    <col min="19" max="24" width="10.8515625" style="2" customWidth="1"/>
    <col min="25" max="25" width="10.8515625" style="27" customWidth="1"/>
    <col min="26" max="16384" width="10.8515625" style="2" customWidth="1"/>
  </cols>
  <sheetData>
    <row r="1" spans="1:25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3" spans="1:25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</row>
    <row r="4" spans="1:25" ht="18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ht="18" customHeight="1">
      <c r="A5" s="7"/>
      <c r="B5" s="7"/>
      <c r="C5" s="7"/>
      <c r="D5" s="7"/>
      <c r="E5" s="7"/>
      <c r="F5" s="7"/>
      <c r="G5" s="7"/>
      <c r="H5" s="7"/>
      <c r="I5" s="7"/>
      <c r="J5" s="7"/>
      <c r="W5" s="7"/>
      <c r="X5" s="7"/>
      <c r="Y5" s="8"/>
    </row>
    <row r="6" spans="1:25" ht="18" customHeight="1">
      <c r="A6" s="7" t="s">
        <v>3</v>
      </c>
      <c r="B6" s="9">
        <v>2000</v>
      </c>
      <c r="C6" s="9">
        <v>2001</v>
      </c>
      <c r="D6" s="9">
        <v>2002</v>
      </c>
      <c r="E6" s="9">
        <v>2003</v>
      </c>
      <c r="F6" s="9">
        <v>2004</v>
      </c>
      <c r="G6" s="9">
        <v>2005</v>
      </c>
      <c r="H6" s="9">
        <v>2006</v>
      </c>
      <c r="I6" s="9">
        <v>2007</v>
      </c>
      <c r="J6" s="9">
        <v>2008</v>
      </c>
      <c r="K6" s="9">
        <v>2009</v>
      </c>
      <c r="L6" s="9">
        <v>2010</v>
      </c>
      <c r="M6" s="9">
        <v>2011</v>
      </c>
      <c r="N6" s="9">
        <v>2012</v>
      </c>
      <c r="O6" s="9">
        <v>2013</v>
      </c>
      <c r="P6" s="9">
        <v>2014</v>
      </c>
      <c r="Q6" s="9">
        <v>2015</v>
      </c>
      <c r="R6" s="9">
        <v>2016</v>
      </c>
      <c r="S6" s="9">
        <v>2017</v>
      </c>
      <c r="T6" s="9">
        <v>2018</v>
      </c>
      <c r="U6" s="9">
        <v>2019</v>
      </c>
      <c r="V6" s="9" t="s">
        <v>4</v>
      </c>
      <c r="W6" s="9" t="s">
        <v>5</v>
      </c>
      <c r="X6" s="9">
        <v>2022</v>
      </c>
      <c r="Y6" s="10">
        <v>2023</v>
      </c>
    </row>
    <row r="7" spans="1:25" ht="18" customHeight="1">
      <c r="A7" s="11" t="s">
        <v>6</v>
      </c>
      <c r="B7" s="12">
        <f aca="true" t="shared" si="0" ref="B7:S7">SUM(B8,B19,B30,B41,B51)</f>
        <v>301766</v>
      </c>
      <c r="C7" s="12">
        <f t="shared" si="0"/>
        <v>397221</v>
      </c>
      <c r="D7" s="12">
        <f t="shared" si="0"/>
        <v>381219</v>
      </c>
      <c r="E7" s="12">
        <f t="shared" si="0"/>
        <v>414433</v>
      </c>
      <c r="F7" s="12">
        <f t="shared" si="0"/>
        <v>427373</v>
      </c>
      <c r="G7" s="12">
        <f t="shared" si="0"/>
        <v>416875</v>
      </c>
      <c r="H7" s="12">
        <f t="shared" si="0"/>
        <v>408455</v>
      </c>
      <c r="I7" s="12">
        <f t="shared" si="0"/>
        <v>377820</v>
      </c>
      <c r="J7" s="12">
        <f t="shared" si="0"/>
        <v>436710</v>
      </c>
      <c r="K7" s="12">
        <f t="shared" si="0"/>
        <v>411520</v>
      </c>
      <c r="L7" s="12">
        <f t="shared" si="0"/>
        <v>369425</v>
      </c>
      <c r="M7" s="12">
        <f t="shared" si="0"/>
        <v>378373</v>
      </c>
      <c r="N7" s="12">
        <f t="shared" si="0"/>
        <v>434109</v>
      </c>
      <c r="O7" s="12">
        <f t="shared" si="0"/>
        <v>449232</v>
      </c>
      <c r="P7" s="12">
        <f t="shared" si="0"/>
        <v>403154</v>
      </c>
      <c r="Q7" s="12">
        <f t="shared" si="0"/>
        <v>455085</v>
      </c>
      <c r="R7" s="12">
        <f t="shared" si="0"/>
        <v>466245</v>
      </c>
      <c r="S7" s="12">
        <f t="shared" si="0"/>
        <v>465517</v>
      </c>
      <c r="T7" s="12">
        <f>SUM(T8,T19,T30,T41,T51)</f>
        <v>456227</v>
      </c>
      <c r="U7" s="12">
        <f>SUM(U8,U19,U30,U41,U51)</f>
        <v>536823</v>
      </c>
      <c r="V7" s="12">
        <f>SUM(V8,V19,V30,V41,V51)</f>
        <v>80078</v>
      </c>
      <c r="W7" s="12">
        <f>SUM(W8,W19,W30,W41,W51)</f>
        <v>21892</v>
      </c>
      <c r="X7" s="12">
        <f>SUM(X8,X19,X30,X41,X51)</f>
        <v>329587</v>
      </c>
      <c r="Y7" s="13">
        <f>SUM(Y8,Y19,Y30,Y41,Y51)</f>
        <v>509536</v>
      </c>
    </row>
    <row r="8" spans="1:25" ht="18" customHeight="1">
      <c r="A8" s="14" t="s">
        <v>7</v>
      </c>
      <c r="B8" s="15">
        <f aca="true" t="shared" si="1" ref="B8:K8">SUM(B9:B15)</f>
        <v>141184</v>
      </c>
      <c r="C8" s="15">
        <f t="shared" si="1"/>
        <v>192103</v>
      </c>
      <c r="D8" s="15">
        <f t="shared" si="1"/>
        <v>178781</v>
      </c>
      <c r="E8" s="15">
        <f t="shared" si="1"/>
        <v>163728</v>
      </c>
      <c r="F8" s="15">
        <f t="shared" si="1"/>
        <v>200565</v>
      </c>
      <c r="G8" s="15">
        <f t="shared" si="1"/>
        <v>205862</v>
      </c>
      <c r="H8" s="15">
        <f t="shared" si="1"/>
        <v>192443</v>
      </c>
      <c r="I8" s="15">
        <f t="shared" si="1"/>
        <v>211791</v>
      </c>
      <c r="J8" s="15">
        <f t="shared" si="1"/>
        <v>224181</v>
      </c>
      <c r="K8" s="15">
        <f t="shared" si="1"/>
        <v>212748</v>
      </c>
      <c r="L8" s="15">
        <f aca="true" t="shared" si="2" ref="L8:S8">SUM(L9:L18)</f>
        <v>191085</v>
      </c>
      <c r="M8" s="15">
        <f t="shared" si="2"/>
        <v>213574</v>
      </c>
      <c r="N8" s="15">
        <f t="shared" si="2"/>
        <v>203550</v>
      </c>
      <c r="O8" s="15">
        <f t="shared" si="2"/>
        <v>222788</v>
      </c>
      <c r="P8" s="15">
        <f t="shared" si="2"/>
        <v>193728</v>
      </c>
      <c r="Q8" s="15">
        <f t="shared" si="2"/>
        <v>225855</v>
      </c>
      <c r="R8" s="15">
        <f t="shared" si="2"/>
        <v>241050</v>
      </c>
      <c r="S8" s="15">
        <f t="shared" si="2"/>
        <v>225859</v>
      </c>
      <c r="T8" s="15">
        <f>SUM(T9:T18)</f>
        <v>222361</v>
      </c>
      <c r="U8" s="15">
        <f>SUM(U9:U18)</f>
        <v>245047</v>
      </c>
      <c r="V8" s="15">
        <f>SUM(V9:V18)</f>
        <v>19497</v>
      </c>
      <c r="W8" s="15">
        <f>SUM(W9:W18)</f>
        <v>12080</v>
      </c>
      <c r="X8" s="15">
        <f>SUM(X9:X18)</f>
        <v>200221</v>
      </c>
      <c r="Y8" s="16">
        <f>SUM(Y9:Y18)</f>
        <v>334150</v>
      </c>
    </row>
    <row r="9" spans="1:25" ht="18" customHeight="1">
      <c r="A9" s="17" t="s">
        <v>8</v>
      </c>
      <c r="B9" s="18">
        <v>132577</v>
      </c>
      <c r="C9" s="18">
        <v>178227</v>
      </c>
      <c r="D9" s="18">
        <v>173907</v>
      </c>
      <c r="E9" s="18">
        <v>156443</v>
      </c>
      <c r="F9" s="18">
        <v>185394</v>
      </c>
      <c r="G9" s="18">
        <v>184415</v>
      </c>
      <c r="H9" s="18">
        <v>171620</v>
      </c>
      <c r="I9" s="18">
        <v>201913</v>
      </c>
      <c r="J9" s="18">
        <v>215502</v>
      </c>
      <c r="K9" s="18">
        <v>197927</v>
      </c>
      <c r="L9" s="18">
        <v>176415</v>
      </c>
      <c r="M9" s="18">
        <v>199671</v>
      </c>
      <c r="N9" s="18">
        <v>193325</v>
      </c>
      <c r="O9" s="19">
        <v>209734</v>
      </c>
      <c r="P9" s="19">
        <v>181563</v>
      </c>
      <c r="Q9" s="19">
        <v>215916</v>
      </c>
      <c r="R9" s="19">
        <v>221684</v>
      </c>
      <c r="S9" s="18">
        <v>212142</v>
      </c>
      <c r="T9" s="18">
        <v>212316</v>
      </c>
      <c r="U9" s="18">
        <v>235233</v>
      </c>
      <c r="V9" s="18">
        <v>18630</v>
      </c>
      <c r="W9" s="18">
        <v>12080</v>
      </c>
      <c r="X9" s="20">
        <v>196822</v>
      </c>
      <c r="Y9" s="20">
        <v>323543</v>
      </c>
    </row>
    <row r="10" spans="1:25" ht="18" customHeight="1">
      <c r="A10" s="17" t="s">
        <v>9</v>
      </c>
      <c r="B10" s="18">
        <v>8607</v>
      </c>
      <c r="C10" s="18">
        <v>13876</v>
      </c>
      <c r="D10" s="18">
        <v>4874</v>
      </c>
      <c r="E10" s="18">
        <v>7285</v>
      </c>
      <c r="F10" s="18">
        <v>7091</v>
      </c>
      <c r="G10" s="18">
        <v>9797</v>
      </c>
      <c r="H10" s="18">
        <v>11697</v>
      </c>
      <c r="I10" s="18">
        <v>7978</v>
      </c>
      <c r="J10" s="18">
        <v>8145</v>
      </c>
      <c r="K10" s="18">
        <v>6139</v>
      </c>
      <c r="L10" s="18">
        <v>8134</v>
      </c>
      <c r="M10" s="18">
        <v>8165</v>
      </c>
      <c r="N10" s="18">
        <v>8755</v>
      </c>
      <c r="O10" s="19">
        <v>7223</v>
      </c>
      <c r="P10" s="19">
        <v>8084</v>
      </c>
      <c r="Q10" s="19">
        <v>6116</v>
      </c>
      <c r="R10" s="19">
        <v>7751</v>
      </c>
      <c r="S10" s="18">
        <v>4833</v>
      </c>
      <c r="T10" s="18">
        <v>6055</v>
      </c>
      <c r="U10" s="18">
        <v>5516</v>
      </c>
      <c r="V10" s="18">
        <v>842</v>
      </c>
      <c r="W10" s="20" t="s">
        <v>10</v>
      </c>
      <c r="X10" s="20">
        <v>3399</v>
      </c>
      <c r="Y10" s="20">
        <v>5176</v>
      </c>
    </row>
    <row r="11" spans="1:25" ht="18" customHeight="1">
      <c r="A11" s="17" t="s">
        <v>11</v>
      </c>
      <c r="B11" s="18" t="s">
        <v>10</v>
      </c>
      <c r="C11" s="18" t="s">
        <v>10</v>
      </c>
      <c r="D11" s="18" t="s">
        <v>10</v>
      </c>
      <c r="E11" s="18" t="s">
        <v>10</v>
      </c>
      <c r="F11" s="18" t="s">
        <v>10</v>
      </c>
      <c r="G11" s="18" t="s">
        <v>10</v>
      </c>
      <c r="H11" s="18" t="s">
        <v>10</v>
      </c>
      <c r="I11" s="18" t="s">
        <v>10</v>
      </c>
      <c r="J11" s="18">
        <v>331</v>
      </c>
      <c r="K11" s="18" t="s">
        <v>10</v>
      </c>
      <c r="L11" s="18">
        <v>1764</v>
      </c>
      <c r="M11" s="18">
        <v>5023</v>
      </c>
      <c r="N11" s="18">
        <v>1317</v>
      </c>
      <c r="O11" s="19">
        <v>3878</v>
      </c>
      <c r="P11" s="19">
        <v>424</v>
      </c>
      <c r="Q11" s="19">
        <v>1280</v>
      </c>
      <c r="R11" s="19" t="s">
        <v>10</v>
      </c>
      <c r="S11" s="18">
        <v>1871</v>
      </c>
      <c r="T11" s="20">
        <v>3132</v>
      </c>
      <c r="U11" s="20">
        <v>3738</v>
      </c>
      <c r="V11" s="20">
        <v>25</v>
      </c>
      <c r="W11" s="20" t="s">
        <v>10</v>
      </c>
      <c r="X11" s="20" t="s">
        <v>10</v>
      </c>
      <c r="Y11" s="20">
        <v>2219</v>
      </c>
    </row>
    <row r="12" spans="1:25" ht="18" customHeight="1">
      <c r="A12" s="17" t="s">
        <v>12</v>
      </c>
      <c r="B12" s="18" t="s">
        <v>10</v>
      </c>
      <c r="C12" s="18" t="s">
        <v>10</v>
      </c>
      <c r="D12" s="18" t="s">
        <v>10</v>
      </c>
      <c r="E12" s="18" t="s">
        <v>10</v>
      </c>
      <c r="F12" s="18" t="s">
        <v>10</v>
      </c>
      <c r="G12" s="18" t="s">
        <v>10</v>
      </c>
      <c r="H12" s="18" t="s">
        <v>10</v>
      </c>
      <c r="I12" s="18" t="s">
        <v>10</v>
      </c>
      <c r="J12" s="18">
        <v>203</v>
      </c>
      <c r="K12" s="18">
        <v>5842</v>
      </c>
      <c r="L12" s="18" t="s">
        <v>10</v>
      </c>
      <c r="M12" s="18">
        <v>215</v>
      </c>
      <c r="N12" s="21" t="s">
        <v>10</v>
      </c>
      <c r="O12" s="21" t="s">
        <v>10</v>
      </c>
      <c r="P12" s="21" t="s">
        <v>10</v>
      </c>
      <c r="Q12" s="19" t="s">
        <v>10</v>
      </c>
      <c r="R12" s="19">
        <v>4388</v>
      </c>
      <c r="S12" s="18">
        <v>3789</v>
      </c>
      <c r="T12" s="20" t="s">
        <v>10</v>
      </c>
      <c r="U12" s="20" t="s">
        <v>10</v>
      </c>
      <c r="V12" s="20" t="s">
        <v>10</v>
      </c>
      <c r="W12" s="20" t="s">
        <v>10</v>
      </c>
      <c r="X12" s="20" t="s">
        <v>10</v>
      </c>
      <c r="Y12" s="22" t="s">
        <v>10</v>
      </c>
    </row>
    <row r="13" spans="1:25" ht="18" customHeight="1">
      <c r="A13" s="23" t="s">
        <v>13</v>
      </c>
      <c r="B13" s="18" t="s">
        <v>10</v>
      </c>
      <c r="C13" s="18" t="s">
        <v>10</v>
      </c>
      <c r="D13" s="18" t="s">
        <v>10</v>
      </c>
      <c r="E13" s="18" t="s">
        <v>10</v>
      </c>
      <c r="F13" s="18" t="s">
        <v>10</v>
      </c>
      <c r="G13" s="18" t="s">
        <v>10</v>
      </c>
      <c r="H13" s="18" t="s">
        <v>10</v>
      </c>
      <c r="I13" s="18" t="s">
        <v>10</v>
      </c>
      <c r="J13" s="18" t="s">
        <v>10</v>
      </c>
      <c r="K13" s="18" t="s">
        <v>10</v>
      </c>
      <c r="L13" s="18" t="s">
        <v>10</v>
      </c>
      <c r="M13" s="18" t="s">
        <v>10</v>
      </c>
      <c r="N13" s="18" t="s">
        <v>10</v>
      </c>
      <c r="O13" s="18" t="s">
        <v>10</v>
      </c>
      <c r="P13" s="18" t="s">
        <v>10</v>
      </c>
      <c r="Q13" s="18" t="s">
        <v>10</v>
      </c>
      <c r="R13" s="18" t="s">
        <v>10</v>
      </c>
      <c r="S13" s="18">
        <v>2254</v>
      </c>
      <c r="T13" s="20" t="s">
        <v>10</v>
      </c>
      <c r="U13" s="20" t="s">
        <v>10</v>
      </c>
      <c r="V13" s="20" t="s">
        <v>10</v>
      </c>
      <c r="W13" s="20" t="s">
        <v>10</v>
      </c>
      <c r="X13" s="20" t="s">
        <v>10</v>
      </c>
      <c r="Y13" s="22" t="s">
        <v>10</v>
      </c>
    </row>
    <row r="14" spans="1:25" ht="18" customHeight="1">
      <c r="A14" s="17" t="s">
        <v>14</v>
      </c>
      <c r="B14" s="18" t="s">
        <v>10</v>
      </c>
      <c r="C14" s="18" t="s">
        <v>10</v>
      </c>
      <c r="D14" s="18" t="s">
        <v>10</v>
      </c>
      <c r="E14" s="18" t="s">
        <v>10</v>
      </c>
      <c r="F14" s="18">
        <v>2000</v>
      </c>
      <c r="G14" s="18">
        <v>3700</v>
      </c>
      <c r="H14" s="18">
        <v>2576</v>
      </c>
      <c r="I14" s="18" t="s">
        <v>10</v>
      </c>
      <c r="J14" s="18" t="s">
        <v>10</v>
      </c>
      <c r="K14" s="18">
        <v>2840</v>
      </c>
      <c r="L14" s="18" t="s">
        <v>10</v>
      </c>
      <c r="M14" s="18" t="s">
        <v>10</v>
      </c>
      <c r="N14" s="18" t="s">
        <v>10</v>
      </c>
      <c r="O14" s="19" t="s">
        <v>10</v>
      </c>
      <c r="P14" s="19" t="s">
        <v>10</v>
      </c>
      <c r="Q14" s="19" t="s">
        <v>10</v>
      </c>
      <c r="R14" s="19" t="s">
        <v>10</v>
      </c>
      <c r="S14" s="18" t="s">
        <v>10</v>
      </c>
      <c r="T14" s="20" t="s">
        <v>10</v>
      </c>
      <c r="U14" s="20" t="s">
        <v>10</v>
      </c>
      <c r="V14" s="20" t="s">
        <v>10</v>
      </c>
      <c r="W14" s="20" t="s">
        <v>10</v>
      </c>
      <c r="X14" s="20" t="s">
        <v>10</v>
      </c>
      <c r="Y14" s="22" t="s">
        <v>10</v>
      </c>
    </row>
    <row r="15" spans="1:25" ht="18" customHeight="1">
      <c r="A15" s="17" t="s">
        <v>15</v>
      </c>
      <c r="B15" s="18" t="s">
        <v>10</v>
      </c>
      <c r="C15" s="18" t="s">
        <v>10</v>
      </c>
      <c r="D15" s="18" t="s">
        <v>10</v>
      </c>
      <c r="E15" s="18" t="s">
        <v>10</v>
      </c>
      <c r="F15" s="18">
        <v>6080</v>
      </c>
      <c r="G15" s="18">
        <v>7950</v>
      </c>
      <c r="H15" s="18">
        <v>6550</v>
      </c>
      <c r="I15" s="18">
        <v>1900</v>
      </c>
      <c r="J15" s="18" t="s">
        <v>10</v>
      </c>
      <c r="K15" s="18" t="s">
        <v>10</v>
      </c>
      <c r="L15" s="18" t="s">
        <v>10</v>
      </c>
      <c r="M15" s="18" t="s">
        <v>10</v>
      </c>
      <c r="N15" s="18" t="s">
        <v>10</v>
      </c>
      <c r="O15" s="19" t="s">
        <v>10</v>
      </c>
      <c r="P15" s="19">
        <v>3657</v>
      </c>
      <c r="Q15" s="19">
        <v>2543</v>
      </c>
      <c r="R15" s="19">
        <v>6705</v>
      </c>
      <c r="S15" s="18">
        <v>430</v>
      </c>
      <c r="T15" s="20" t="s">
        <v>10</v>
      </c>
      <c r="U15" s="20">
        <v>400</v>
      </c>
      <c r="V15" s="20" t="s">
        <v>10</v>
      </c>
      <c r="W15" s="20" t="s">
        <v>10</v>
      </c>
      <c r="X15" s="20" t="s">
        <v>10</v>
      </c>
      <c r="Y15" s="22" t="s">
        <v>10</v>
      </c>
    </row>
    <row r="16" spans="1:25" ht="18" customHeight="1">
      <c r="A16" s="23" t="s">
        <v>16</v>
      </c>
      <c r="B16" s="18" t="s">
        <v>10</v>
      </c>
      <c r="C16" s="18" t="s">
        <v>10</v>
      </c>
      <c r="D16" s="18" t="s">
        <v>10</v>
      </c>
      <c r="E16" s="18" t="s">
        <v>10</v>
      </c>
      <c r="F16" s="18" t="s">
        <v>10</v>
      </c>
      <c r="G16" s="18" t="s">
        <v>10</v>
      </c>
      <c r="H16" s="18" t="s">
        <v>10</v>
      </c>
      <c r="I16" s="18" t="s">
        <v>10</v>
      </c>
      <c r="J16" s="18" t="s">
        <v>10</v>
      </c>
      <c r="K16" s="18" t="s">
        <v>10</v>
      </c>
      <c r="L16" s="18">
        <v>92</v>
      </c>
      <c r="M16" s="18" t="s">
        <v>10</v>
      </c>
      <c r="N16" s="18" t="s">
        <v>10</v>
      </c>
      <c r="O16" s="19" t="s">
        <v>10</v>
      </c>
      <c r="P16" s="19" t="s">
        <v>10</v>
      </c>
      <c r="Q16" s="19" t="s">
        <v>10</v>
      </c>
      <c r="R16" s="19">
        <v>52</v>
      </c>
      <c r="S16" s="18" t="s">
        <v>10</v>
      </c>
      <c r="T16" s="20">
        <v>84</v>
      </c>
      <c r="U16" s="20" t="s">
        <v>10</v>
      </c>
      <c r="V16" s="20" t="s">
        <v>10</v>
      </c>
      <c r="W16" s="20" t="s">
        <v>10</v>
      </c>
      <c r="X16" s="20" t="s">
        <v>10</v>
      </c>
      <c r="Y16" s="22" t="s">
        <v>10</v>
      </c>
    </row>
    <row r="17" spans="1:25" ht="18" customHeight="1">
      <c r="A17" s="17" t="s">
        <v>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19"/>
      <c r="R17" s="19"/>
      <c r="S17" s="18"/>
      <c r="T17" s="20"/>
      <c r="U17" s="20"/>
      <c r="V17" s="20"/>
      <c r="W17" s="20"/>
      <c r="X17" s="20"/>
      <c r="Y17" s="22">
        <v>52</v>
      </c>
    </row>
    <row r="18" spans="1:25" ht="18" customHeight="1">
      <c r="A18" s="23" t="s">
        <v>18</v>
      </c>
      <c r="B18" s="18" t="s">
        <v>10</v>
      </c>
      <c r="C18" s="18" t="s">
        <v>10</v>
      </c>
      <c r="D18" s="18" t="s">
        <v>10</v>
      </c>
      <c r="E18" s="18" t="s">
        <v>10</v>
      </c>
      <c r="F18" s="18" t="s">
        <v>10</v>
      </c>
      <c r="G18" s="18" t="s">
        <v>10</v>
      </c>
      <c r="H18" s="18" t="s">
        <v>10</v>
      </c>
      <c r="I18" s="18" t="s">
        <v>10</v>
      </c>
      <c r="J18" s="18" t="s">
        <v>10</v>
      </c>
      <c r="K18" s="18" t="s">
        <v>10</v>
      </c>
      <c r="L18" s="18">
        <v>4680</v>
      </c>
      <c r="M18" s="18">
        <v>500</v>
      </c>
      <c r="N18" s="18">
        <v>153</v>
      </c>
      <c r="O18" s="19">
        <v>1953</v>
      </c>
      <c r="P18" s="19" t="s">
        <v>10</v>
      </c>
      <c r="Q18" s="19" t="s">
        <v>10</v>
      </c>
      <c r="R18" s="19">
        <v>470</v>
      </c>
      <c r="S18" s="18">
        <v>540</v>
      </c>
      <c r="T18" s="20">
        <v>774</v>
      </c>
      <c r="U18" s="20">
        <v>160</v>
      </c>
      <c r="V18" s="20" t="s">
        <v>10</v>
      </c>
      <c r="W18" s="20" t="s">
        <v>10</v>
      </c>
      <c r="X18" s="20" t="s">
        <v>10</v>
      </c>
      <c r="Y18" s="22">
        <v>3160</v>
      </c>
    </row>
    <row r="19" spans="1:25" ht="18" customHeight="1">
      <c r="A19" s="14" t="s">
        <v>19</v>
      </c>
      <c r="B19" s="24">
        <f aca="true" t="shared" si="3" ref="B19:K19">SUM(B20:B27)</f>
        <v>35032</v>
      </c>
      <c r="C19" s="24">
        <f t="shared" si="3"/>
        <v>45124</v>
      </c>
      <c r="D19" s="24">
        <f t="shared" si="3"/>
        <v>74784</v>
      </c>
      <c r="E19" s="24">
        <f t="shared" si="3"/>
        <v>94895</v>
      </c>
      <c r="F19" s="24">
        <f t="shared" si="3"/>
        <v>87055</v>
      </c>
      <c r="G19" s="24">
        <f t="shared" si="3"/>
        <v>70565</v>
      </c>
      <c r="H19" s="24">
        <f t="shared" si="3"/>
        <v>48344</v>
      </c>
      <c r="I19" s="24">
        <f t="shared" si="3"/>
        <v>57853</v>
      </c>
      <c r="J19" s="24">
        <f t="shared" si="3"/>
        <v>68945</v>
      </c>
      <c r="K19" s="24">
        <f t="shared" si="3"/>
        <v>72787</v>
      </c>
      <c r="L19" s="24">
        <f aca="true" t="shared" si="4" ref="L19:S19">SUM(L20:L29)</f>
        <v>61504</v>
      </c>
      <c r="M19" s="24">
        <f t="shared" si="4"/>
        <v>71871</v>
      </c>
      <c r="N19" s="24">
        <f t="shared" si="4"/>
        <v>57953</v>
      </c>
      <c r="O19" s="24">
        <f t="shared" si="4"/>
        <v>46975</v>
      </c>
      <c r="P19" s="24">
        <f t="shared" si="4"/>
        <v>48760</v>
      </c>
      <c r="Q19" s="24">
        <f t="shared" si="4"/>
        <v>68137</v>
      </c>
      <c r="R19" s="24">
        <f t="shared" si="4"/>
        <v>55528</v>
      </c>
      <c r="S19" s="24">
        <f t="shared" si="4"/>
        <v>65760</v>
      </c>
      <c r="T19" s="15">
        <f>SUM(T20:T29)</f>
        <v>67857</v>
      </c>
      <c r="U19" s="15">
        <f>SUM(U20:U29)</f>
        <v>58870</v>
      </c>
      <c r="V19" s="15">
        <f>SUM(V20:V29)</f>
        <v>14923</v>
      </c>
      <c r="W19" s="15">
        <f>SUM(W20:W29)</f>
        <v>4052</v>
      </c>
      <c r="X19" s="15">
        <f>SUM(X20:X29)</f>
        <v>35747</v>
      </c>
      <c r="Y19" s="16">
        <f>SUM(Y20:Y29)</f>
        <v>49105</v>
      </c>
    </row>
    <row r="20" spans="1:25" ht="18" customHeight="1">
      <c r="A20" s="17" t="s">
        <v>20</v>
      </c>
      <c r="B20" s="18">
        <v>9940</v>
      </c>
      <c r="C20" s="18">
        <v>12707</v>
      </c>
      <c r="D20" s="18">
        <v>11190</v>
      </c>
      <c r="E20" s="18">
        <v>7597</v>
      </c>
      <c r="F20" s="18">
        <v>6338</v>
      </c>
      <c r="G20" s="18">
        <v>9330</v>
      </c>
      <c r="H20" s="18">
        <v>11817</v>
      </c>
      <c r="I20" s="18">
        <v>9051</v>
      </c>
      <c r="J20" s="18">
        <v>11187</v>
      </c>
      <c r="K20" s="18">
        <v>11100</v>
      </c>
      <c r="L20" s="18">
        <v>7209</v>
      </c>
      <c r="M20" s="18">
        <v>16023</v>
      </c>
      <c r="N20" s="18">
        <v>8245</v>
      </c>
      <c r="O20" s="19">
        <v>10861</v>
      </c>
      <c r="P20" s="19">
        <v>7833</v>
      </c>
      <c r="Q20" s="21">
        <v>6868</v>
      </c>
      <c r="R20" s="21">
        <v>7982</v>
      </c>
      <c r="S20" s="20">
        <v>10384</v>
      </c>
      <c r="T20" s="18">
        <v>10514</v>
      </c>
      <c r="U20" s="18">
        <v>9893</v>
      </c>
      <c r="V20" s="18">
        <v>3443</v>
      </c>
      <c r="W20" s="20" t="s">
        <v>10</v>
      </c>
      <c r="X20" s="20">
        <v>5616</v>
      </c>
      <c r="Y20" s="22">
        <v>10253</v>
      </c>
    </row>
    <row r="21" spans="1:25" ht="18" customHeight="1">
      <c r="A21" s="17" t="s">
        <v>12</v>
      </c>
      <c r="B21" s="18">
        <v>21159</v>
      </c>
      <c r="C21" s="18">
        <v>21439</v>
      </c>
      <c r="D21" s="18">
        <v>59275</v>
      </c>
      <c r="E21" s="18">
        <v>76546</v>
      </c>
      <c r="F21" s="18">
        <v>46764</v>
      </c>
      <c r="G21" s="18">
        <v>30657</v>
      </c>
      <c r="H21" s="18">
        <v>19651</v>
      </c>
      <c r="I21" s="18">
        <v>26223</v>
      </c>
      <c r="J21" s="18">
        <v>27920</v>
      </c>
      <c r="K21" s="18">
        <v>30267</v>
      </c>
      <c r="L21" s="18">
        <v>23263</v>
      </c>
      <c r="M21" s="18">
        <v>26491</v>
      </c>
      <c r="N21" s="18">
        <v>31371</v>
      </c>
      <c r="O21" s="19">
        <v>18156</v>
      </c>
      <c r="P21" s="19">
        <v>24420</v>
      </c>
      <c r="Q21" s="19">
        <v>28401</v>
      </c>
      <c r="R21" s="19">
        <v>22112</v>
      </c>
      <c r="S21" s="20">
        <v>30728</v>
      </c>
      <c r="T21" s="18">
        <v>34188</v>
      </c>
      <c r="U21" s="18">
        <v>30816</v>
      </c>
      <c r="V21" s="18">
        <v>6336</v>
      </c>
      <c r="W21" s="18">
        <v>1792</v>
      </c>
      <c r="X21" s="18">
        <v>16760</v>
      </c>
      <c r="Y21" s="25">
        <v>21659</v>
      </c>
    </row>
    <row r="22" spans="1:25" ht="18" customHeight="1">
      <c r="A22" s="17" t="s">
        <v>11</v>
      </c>
      <c r="B22" s="18" t="s">
        <v>10</v>
      </c>
      <c r="C22" s="18" t="s">
        <v>10</v>
      </c>
      <c r="D22" s="18" t="s">
        <v>10</v>
      </c>
      <c r="E22" s="18" t="s">
        <v>10</v>
      </c>
      <c r="F22" s="18" t="s">
        <v>10</v>
      </c>
      <c r="G22" s="18" t="s">
        <v>10</v>
      </c>
      <c r="H22" s="18" t="s">
        <v>10</v>
      </c>
      <c r="I22" s="18" t="s">
        <v>10</v>
      </c>
      <c r="J22" s="18" t="s">
        <v>10</v>
      </c>
      <c r="K22" s="18">
        <v>610</v>
      </c>
      <c r="L22" s="18">
        <v>322</v>
      </c>
      <c r="M22" s="18">
        <v>593</v>
      </c>
      <c r="N22" s="21" t="s">
        <v>10</v>
      </c>
      <c r="O22" s="21">
        <v>1467</v>
      </c>
      <c r="P22" s="21">
        <v>1607</v>
      </c>
      <c r="Q22" s="21">
        <v>782</v>
      </c>
      <c r="R22" s="21">
        <v>897</v>
      </c>
      <c r="S22" s="20">
        <v>1508</v>
      </c>
      <c r="T22" s="20">
        <v>4718</v>
      </c>
      <c r="U22" s="20">
        <v>3129</v>
      </c>
      <c r="V22" s="20">
        <v>545</v>
      </c>
      <c r="W22" s="20" t="s">
        <v>10</v>
      </c>
      <c r="X22" s="20">
        <v>577</v>
      </c>
      <c r="Y22" s="22"/>
    </row>
    <row r="23" spans="1:25" ht="18" customHeight="1">
      <c r="A23" s="23" t="s">
        <v>9</v>
      </c>
      <c r="B23" s="18" t="s">
        <v>10</v>
      </c>
      <c r="C23" s="18" t="s">
        <v>10</v>
      </c>
      <c r="D23" s="18" t="s">
        <v>10</v>
      </c>
      <c r="E23" s="18" t="s">
        <v>10</v>
      </c>
      <c r="F23" s="18" t="s">
        <v>10</v>
      </c>
      <c r="G23" s="18" t="s">
        <v>10</v>
      </c>
      <c r="H23" s="18" t="s">
        <v>10</v>
      </c>
      <c r="I23" s="18" t="s">
        <v>10</v>
      </c>
      <c r="J23" s="18" t="s">
        <v>10</v>
      </c>
      <c r="K23" s="18" t="s">
        <v>10</v>
      </c>
      <c r="L23" s="18" t="s">
        <v>10</v>
      </c>
      <c r="M23" s="18" t="s">
        <v>10</v>
      </c>
      <c r="N23" s="21">
        <v>80</v>
      </c>
      <c r="O23" s="21">
        <v>93</v>
      </c>
      <c r="P23" s="21">
        <v>36</v>
      </c>
      <c r="Q23" s="21" t="s">
        <v>10</v>
      </c>
      <c r="R23" s="21" t="s">
        <v>10</v>
      </c>
      <c r="S23" s="20">
        <v>812</v>
      </c>
      <c r="T23" s="20" t="s">
        <v>10</v>
      </c>
      <c r="U23" s="20" t="s">
        <v>10</v>
      </c>
      <c r="V23" s="20" t="s">
        <v>10</v>
      </c>
      <c r="W23" s="20" t="s">
        <v>10</v>
      </c>
      <c r="X23" s="20">
        <v>114</v>
      </c>
      <c r="Y23" s="22">
        <v>114</v>
      </c>
    </row>
    <row r="24" spans="1:25" ht="18" customHeight="1">
      <c r="A24" s="23" t="s">
        <v>17</v>
      </c>
      <c r="B24" s="18" t="s">
        <v>10</v>
      </c>
      <c r="C24" s="18" t="s">
        <v>10</v>
      </c>
      <c r="D24" s="18" t="s">
        <v>10</v>
      </c>
      <c r="E24" s="18" t="s">
        <v>10</v>
      </c>
      <c r="F24" s="18" t="s">
        <v>10</v>
      </c>
      <c r="G24" s="18" t="s">
        <v>10</v>
      </c>
      <c r="H24" s="18" t="s">
        <v>10</v>
      </c>
      <c r="I24" s="18" t="s">
        <v>10</v>
      </c>
      <c r="J24" s="18" t="s">
        <v>10</v>
      </c>
      <c r="K24" s="18">
        <v>54</v>
      </c>
      <c r="L24" s="18" t="s">
        <v>10</v>
      </c>
      <c r="M24" s="18" t="s">
        <v>10</v>
      </c>
      <c r="N24" s="21" t="s">
        <v>10</v>
      </c>
      <c r="O24" s="21">
        <v>283</v>
      </c>
      <c r="P24" s="21" t="s">
        <v>10</v>
      </c>
      <c r="Q24" s="21">
        <v>387</v>
      </c>
      <c r="R24" s="21">
        <v>204</v>
      </c>
      <c r="S24" s="20">
        <v>397</v>
      </c>
      <c r="T24" s="20" t="s">
        <v>10</v>
      </c>
      <c r="U24" s="20">
        <v>42</v>
      </c>
      <c r="V24" s="20">
        <v>326</v>
      </c>
      <c r="W24" s="20" t="s">
        <v>10</v>
      </c>
      <c r="X24" s="20">
        <v>312</v>
      </c>
      <c r="Y24" s="22">
        <v>155</v>
      </c>
    </row>
    <row r="25" spans="1:25" ht="18" customHeight="1">
      <c r="A25" s="23" t="s">
        <v>21</v>
      </c>
      <c r="B25" s="18" t="s">
        <v>10</v>
      </c>
      <c r="C25" s="18" t="s">
        <v>10</v>
      </c>
      <c r="D25" s="18" t="s">
        <v>10</v>
      </c>
      <c r="E25" s="18" t="s">
        <v>10</v>
      </c>
      <c r="F25" s="18" t="s">
        <v>10</v>
      </c>
      <c r="G25" s="18" t="s">
        <v>10</v>
      </c>
      <c r="H25" s="18" t="s">
        <v>10</v>
      </c>
      <c r="I25" s="18" t="s">
        <v>10</v>
      </c>
      <c r="J25" s="18">
        <v>4480</v>
      </c>
      <c r="K25" s="18">
        <v>2231</v>
      </c>
      <c r="L25" s="18">
        <v>5121</v>
      </c>
      <c r="M25" s="18">
        <v>1048</v>
      </c>
      <c r="N25" s="18">
        <v>2397</v>
      </c>
      <c r="O25" s="19">
        <v>2378</v>
      </c>
      <c r="P25" s="19">
        <v>1638</v>
      </c>
      <c r="Q25" s="19">
        <v>2560</v>
      </c>
      <c r="R25" s="19">
        <v>595</v>
      </c>
      <c r="S25" s="20">
        <v>2946</v>
      </c>
      <c r="T25" s="18">
        <v>3643</v>
      </c>
      <c r="U25" s="18">
        <v>4584</v>
      </c>
      <c r="V25" s="18">
        <v>322</v>
      </c>
      <c r="W25" s="20" t="s">
        <v>10</v>
      </c>
      <c r="X25" s="20">
        <v>1322</v>
      </c>
      <c r="Y25" s="22">
        <v>1055</v>
      </c>
    </row>
    <row r="26" spans="1:25" ht="18" customHeight="1">
      <c r="A26" s="17" t="s">
        <v>16</v>
      </c>
      <c r="B26" s="18">
        <v>3933</v>
      </c>
      <c r="C26" s="18">
        <v>10978</v>
      </c>
      <c r="D26" s="18">
        <v>4319</v>
      </c>
      <c r="E26" s="18">
        <v>10752</v>
      </c>
      <c r="F26" s="18">
        <v>11445</v>
      </c>
      <c r="G26" s="18">
        <v>11217</v>
      </c>
      <c r="H26" s="18">
        <v>6266</v>
      </c>
      <c r="I26" s="18">
        <v>5803</v>
      </c>
      <c r="J26" s="18">
        <v>548</v>
      </c>
      <c r="K26" s="18">
        <v>7735</v>
      </c>
      <c r="L26" s="18">
        <v>3284</v>
      </c>
      <c r="M26" s="18">
        <v>9066</v>
      </c>
      <c r="N26" s="18">
        <v>2531</v>
      </c>
      <c r="O26" s="19">
        <v>1607</v>
      </c>
      <c r="P26" s="19">
        <v>459</v>
      </c>
      <c r="Q26" s="21">
        <v>3884</v>
      </c>
      <c r="R26" s="21">
        <v>4814</v>
      </c>
      <c r="S26" s="20">
        <v>3607</v>
      </c>
      <c r="T26" s="20">
        <v>1938</v>
      </c>
      <c r="U26" s="20">
        <v>2069</v>
      </c>
      <c r="V26" s="20">
        <v>1581</v>
      </c>
      <c r="W26" s="20" t="s">
        <v>10</v>
      </c>
      <c r="X26" s="20">
        <v>1819</v>
      </c>
      <c r="Y26" s="22">
        <v>711</v>
      </c>
    </row>
    <row r="27" spans="1:25" ht="18" customHeight="1">
      <c r="A27" s="17" t="s">
        <v>15</v>
      </c>
      <c r="B27" s="18" t="s">
        <v>10</v>
      </c>
      <c r="C27" s="18" t="s">
        <v>10</v>
      </c>
      <c r="D27" s="18" t="s">
        <v>10</v>
      </c>
      <c r="E27" s="18" t="s">
        <v>10</v>
      </c>
      <c r="F27" s="18">
        <v>22508</v>
      </c>
      <c r="G27" s="18">
        <v>19361</v>
      </c>
      <c r="H27" s="18">
        <v>10610</v>
      </c>
      <c r="I27" s="18">
        <v>16776</v>
      </c>
      <c r="J27" s="18">
        <v>24810</v>
      </c>
      <c r="K27" s="18">
        <v>20790</v>
      </c>
      <c r="L27" s="18">
        <v>20935</v>
      </c>
      <c r="M27" s="18">
        <v>18650</v>
      </c>
      <c r="N27" s="18">
        <v>13329</v>
      </c>
      <c r="O27" s="19">
        <v>12130</v>
      </c>
      <c r="P27" s="19">
        <v>12480</v>
      </c>
      <c r="Q27" s="19">
        <v>25255</v>
      </c>
      <c r="R27" s="19">
        <v>18924</v>
      </c>
      <c r="S27" s="20">
        <v>15378</v>
      </c>
      <c r="T27" s="18">
        <v>11915</v>
      </c>
      <c r="U27" s="18">
        <v>6875</v>
      </c>
      <c r="V27" s="18">
        <v>1100</v>
      </c>
      <c r="W27" s="18">
        <v>1985</v>
      </c>
      <c r="X27" s="18">
        <v>9097</v>
      </c>
      <c r="Y27" s="25">
        <v>14790</v>
      </c>
    </row>
    <row r="28" spans="1:25" ht="18" customHeight="1">
      <c r="A28" s="23" t="s">
        <v>18</v>
      </c>
      <c r="B28" s="18" t="s">
        <v>10</v>
      </c>
      <c r="C28" s="18" t="s">
        <v>10</v>
      </c>
      <c r="D28" s="18" t="s">
        <v>10</v>
      </c>
      <c r="E28" s="18" t="s">
        <v>10</v>
      </c>
      <c r="F28" s="18" t="s">
        <v>10</v>
      </c>
      <c r="G28" s="18" t="s">
        <v>10</v>
      </c>
      <c r="H28" s="18" t="s">
        <v>10</v>
      </c>
      <c r="I28" s="18" t="s">
        <v>10</v>
      </c>
      <c r="J28" s="18" t="s">
        <v>10</v>
      </c>
      <c r="K28" s="18" t="s">
        <v>10</v>
      </c>
      <c r="L28" s="18">
        <v>1370</v>
      </c>
      <c r="M28" s="18" t="s">
        <v>10</v>
      </c>
      <c r="N28" s="18" t="s">
        <v>10</v>
      </c>
      <c r="O28" s="19" t="s">
        <v>10</v>
      </c>
      <c r="P28" s="19" t="s">
        <v>10</v>
      </c>
      <c r="Q28" s="21" t="s">
        <v>10</v>
      </c>
      <c r="R28" s="21" t="s">
        <v>10</v>
      </c>
      <c r="S28" s="20" t="s">
        <v>10</v>
      </c>
      <c r="T28" s="20">
        <v>941</v>
      </c>
      <c r="U28" s="20">
        <v>1462</v>
      </c>
      <c r="V28" s="20">
        <v>1270</v>
      </c>
      <c r="W28" s="20">
        <v>275</v>
      </c>
      <c r="X28" s="20">
        <v>60</v>
      </c>
      <c r="Y28" s="22">
        <v>368</v>
      </c>
    </row>
    <row r="29" spans="1:25" ht="18" customHeight="1">
      <c r="A29" s="23" t="s">
        <v>22</v>
      </c>
      <c r="B29" s="18" t="s">
        <v>10</v>
      </c>
      <c r="C29" s="18" t="s">
        <v>10</v>
      </c>
      <c r="D29" s="18" t="s">
        <v>10</v>
      </c>
      <c r="E29" s="18" t="s">
        <v>10</v>
      </c>
      <c r="F29" s="18" t="s">
        <v>10</v>
      </c>
      <c r="G29" s="18" t="s">
        <v>10</v>
      </c>
      <c r="H29" s="18" t="s">
        <v>10</v>
      </c>
      <c r="I29" s="18" t="s">
        <v>10</v>
      </c>
      <c r="J29" s="18" t="s">
        <v>10</v>
      </c>
      <c r="K29" s="18" t="s">
        <v>10</v>
      </c>
      <c r="L29" s="18" t="s">
        <v>10</v>
      </c>
      <c r="M29" s="18" t="s">
        <v>10</v>
      </c>
      <c r="N29" s="18" t="s">
        <v>10</v>
      </c>
      <c r="O29" s="19" t="s">
        <v>10</v>
      </c>
      <c r="P29" s="19">
        <v>287</v>
      </c>
      <c r="Q29" s="21" t="s">
        <v>10</v>
      </c>
      <c r="R29" s="21" t="s">
        <v>10</v>
      </c>
      <c r="S29" s="20" t="s">
        <v>10</v>
      </c>
      <c r="T29" s="20" t="s">
        <v>10</v>
      </c>
      <c r="U29" s="20" t="s">
        <v>10</v>
      </c>
      <c r="V29" s="20" t="s">
        <v>10</v>
      </c>
      <c r="W29" s="20" t="s">
        <v>10</v>
      </c>
      <c r="X29" s="20">
        <v>70</v>
      </c>
      <c r="Y29" s="22" t="s">
        <v>10</v>
      </c>
    </row>
    <row r="30" spans="1:25" ht="18" customHeight="1">
      <c r="A30" s="14" t="s">
        <v>23</v>
      </c>
      <c r="B30" s="24">
        <f aca="true" t="shared" si="5" ref="B30:K30">SUM(B31:B39)</f>
        <v>45755</v>
      </c>
      <c r="C30" s="24">
        <f t="shared" si="5"/>
        <v>60690</v>
      </c>
      <c r="D30" s="24">
        <f t="shared" si="5"/>
        <v>56433</v>
      </c>
      <c r="E30" s="24">
        <f t="shared" si="5"/>
        <v>78988</v>
      </c>
      <c r="F30" s="24">
        <f t="shared" si="5"/>
        <v>62502</v>
      </c>
      <c r="G30" s="24">
        <f t="shared" si="5"/>
        <v>60764</v>
      </c>
      <c r="H30" s="24">
        <f t="shared" si="5"/>
        <v>90342</v>
      </c>
      <c r="I30" s="24">
        <f t="shared" si="5"/>
        <v>49504</v>
      </c>
      <c r="J30" s="24">
        <f t="shared" si="5"/>
        <v>75643</v>
      </c>
      <c r="K30" s="24">
        <f t="shared" si="5"/>
        <v>40601</v>
      </c>
      <c r="L30" s="24">
        <f aca="true" t="shared" si="6" ref="L30:S30">SUM(L31:L40)</f>
        <v>39268</v>
      </c>
      <c r="M30" s="24">
        <f t="shared" si="6"/>
        <v>45480</v>
      </c>
      <c r="N30" s="24">
        <f t="shared" si="6"/>
        <v>47057</v>
      </c>
      <c r="O30" s="24">
        <f t="shared" si="6"/>
        <v>47199</v>
      </c>
      <c r="P30" s="24">
        <f t="shared" si="6"/>
        <v>45253</v>
      </c>
      <c r="Q30" s="24">
        <f t="shared" si="6"/>
        <v>42299</v>
      </c>
      <c r="R30" s="24">
        <f t="shared" si="6"/>
        <v>43958</v>
      </c>
      <c r="S30" s="24">
        <f t="shared" si="6"/>
        <v>42039</v>
      </c>
      <c r="T30" s="15">
        <f>SUM(T31:T40)</f>
        <v>32282</v>
      </c>
      <c r="U30" s="15">
        <f>SUM(U31:U40)</f>
        <v>32879</v>
      </c>
      <c r="V30" s="15">
        <f>SUM(V31:V40)</f>
        <v>11108</v>
      </c>
      <c r="W30" s="15">
        <f>SUM(W31:W40)</f>
        <v>991</v>
      </c>
      <c r="X30" s="15">
        <f>SUM(X31:X40)</f>
        <v>26789</v>
      </c>
      <c r="Y30" s="16">
        <f>SUM(Y31:Y40)</f>
        <v>39982</v>
      </c>
    </row>
    <row r="31" spans="1:25" ht="18" customHeight="1">
      <c r="A31" s="17" t="s">
        <v>11</v>
      </c>
      <c r="B31" s="18">
        <v>45755</v>
      </c>
      <c r="C31" s="18">
        <v>60690</v>
      </c>
      <c r="D31" s="18">
        <v>56433</v>
      </c>
      <c r="E31" s="18">
        <v>78988</v>
      </c>
      <c r="F31" s="18">
        <v>62502</v>
      </c>
      <c r="G31" s="18">
        <v>56360</v>
      </c>
      <c r="H31" s="18">
        <v>69032</v>
      </c>
      <c r="I31" s="18">
        <v>49504</v>
      </c>
      <c r="J31" s="18">
        <v>37306</v>
      </c>
      <c r="K31" s="18">
        <v>38063</v>
      </c>
      <c r="L31" s="18">
        <v>31809</v>
      </c>
      <c r="M31" s="18">
        <v>40541</v>
      </c>
      <c r="N31" s="18">
        <v>39693</v>
      </c>
      <c r="O31" s="19">
        <v>42650</v>
      </c>
      <c r="P31" s="19">
        <v>43015</v>
      </c>
      <c r="Q31" s="19">
        <v>37280</v>
      </c>
      <c r="R31" s="19">
        <v>39827</v>
      </c>
      <c r="S31" s="18">
        <v>36606</v>
      </c>
      <c r="T31" s="18">
        <v>26176</v>
      </c>
      <c r="U31" s="18">
        <v>26668</v>
      </c>
      <c r="V31" s="18">
        <v>9430</v>
      </c>
      <c r="W31" s="18">
        <v>991</v>
      </c>
      <c r="X31" s="18">
        <v>24061</v>
      </c>
      <c r="Y31" s="25">
        <v>34385</v>
      </c>
    </row>
    <row r="32" spans="1:25" ht="18" customHeight="1">
      <c r="A32" s="23" t="s">
        <v>17</v>
      </c>
      <c r="B32" s="18" t="s">
        <v>10</v>
      </c>
      <c r="C32" s="18" t="s">
        <v>10</v>
      </c>
      <c r="D32" s="18" t="s">
        <v>10</v>
      </c>
      <c r="E32" s="18" t="s">
        <v>10</v>
      </c>
      <c r="F32" s="18" t="s">
        <v>10</v>
      </c>
      <c r="G32" s="18" t="s">
        <v>10</v>
      </c>
      <c r="H32" s="18" t="s">
        <v>10</v>
      </c>
      <c r="I32" s="18" t="s">
        <v>10</v>
      </c>
      <c r="J32" s="18" t="s">
        <v>10</v>
      </c>
      <c r="K32" s="18" t="s">
        <v>10</v>
      </c>
      <c r="L32" s="18">
        <v>4479</v>
      </c>
      <c r="M32" s="18">
        <v>3096</v>
      </c>
      <c r="N32" s="18">
        <v>4391</v>
      </c>
      <c r="O32" s="19">
        <v>3059</v>
      </c>
      <c r="P32" s="19">
        <v>1924</v>
      </c>
      <c r="Q32" s="19">
        <v>2569</v>
      </c>
      <c r="R32" s="19">
        <v>2909</v>
      </c>
      <c r="S32" s="18">
        <v>2175</v>
      </c>
      <c r="T32" s="18">
        <v>5566</v>
      </c>
      <c r="U32" s="18">
        <v>5731</v>
      </c>
      <c r="V32" s="18">
        <v>1678</v>
      </c>
      <c r="W32" s="20" t="s">
        <v>10</v>
      </c>
      <c r="X32" s="20">
        <v>2342</v>
      </c>
      <c r="Y32" s="22">
        <v>5447</v>
      </c>
    </row>
    <row r="33" spans="1:25" ht="18" customHeight="1">
      <c r="A33" s="17" t="s">
        <v>20</v>
      </c>
      <c r="B33" s="18" t="s">
        <v>10</v>
      </c>
      <c r="C33" s="18" t="s">
        <v>10</v>
      </c>
      <c r="D33" s="18" t="s">
        <v>10</v>
      </c>
      <c r="E33" s="18" t="s">
        <v>10</v>
      </c>
      <c r="F33" s="18" t="s">
        <v>10</v>
      </c>
      <c r="G33" s="18" t="s">
        <v>10</v>
      </c>
      <c r="H33" s="18" t="s">
        <v>10</v>
      </c>
      <c r="I33" s="18" t="s">
        <v>10</v>
      </c>
      <c r="J33" s="18">
        <v>1980</v>
      </c>
      <c r="K33" s="18">
        <v>720</v>
      </c>
      <c r="L33" s="18">
        <v>571</v>
      </c>
      <c r="M33" s="18">
        <v>76</v>
      </c>
      <c r="N33" s="21" t="s">
        <v>10</v>
      </c>
      <c r="O33" s="21" t="s">
        <v>10</v>
      </c>
      <c r="P33" s="21">
        <v>62</v>
      </c>
      <c r="Q33" s="19" t="s">
        <v>10</v>
      </c>
      <c r="R33" s="19" t="s">
        <v>10</v>
      </c>
      <c r="S33" s="18">
        <v>1289</v>
      </c>
      <c r="T33" s="20" t="s">
        <v>10</v>
      </c>
      <c r="U33" s="20" t="s">
        <v>10</v>
      </c>
      <c r="V33" s="20" t="s">
        <v>10</v>
      </c>
      <c r="W33" s="20" t="s">
        <v>10</v>
      </c>
      <c r="X33" s="20" t="s">
        <v>10</v>
      </c>
      <c r="Y33" s="22" t="s">
        <v>10</v>
      </c>
    </row>
    <row r="34" spans="1:25" ht="18" customHeight="1">
      <c r="A34" s="17" t="s">
        <v>8</v>
      </c>
      <c r="B34" s="18" t="s">
        <v>10</v>
      </c>
      <c r="C34" s="18" t="s">
        <v>10</v>
      </c>
      <c r="D34" s="18" t="s">
        <v>10</v>
      </c>
      <c r="E34" s="18" t="s">
        <v>10</v>
      </c>
      <c r="F34" s="18" t="s">
        <v>10</v>
      </c>
      <c r="G34" s="18" t="s">
        <v>10</v>
      </c>
      <c r="H34" s="18" t="s">
        <v>10</v>
      </c>
      <c r="I34" s="18" t="s">
        <v>10</v>
      </c>
      <c r="J34" s="18" t="s">
        <v>10</v>
      </c>
      <c r="K34" s="18" t="s">
        <v>10</v>
      </c>
      <c r="L34" s="18" t="s">
        <v>10</v>
      </c>
      <c r="M34" s="18" t="s">
        <v>10</v>
      </c>
      <c r="N34" s="18" t="s">
        <v>10</v>
      </c>
      <c r="O34" s="18" t="s">
        <v>10</v>
      </c>
      <c r="P34" s="18" t="s">
        <v>10</v>
      </c>
      <c r="Q34" s="18" t="s">
        <v>10</v>
      </c>
      <c r="R34" s="18" t="s">
        <v>10</v>
      </c>
      <c r="S34" s="20">
        <v>1865</v>
      </c>
      <c r="T34" s="20" t="s">
        <v>10</v>
      </c>
      <c r="U34" s="20" t="s">
        <v>10</v>
      </c>
      <c r="V34" s="20" t="s">
        <v>10</v>
      </c>
      <c r="W34" s="20" t="s">
        <v>10</v>
      </c>
      <c r="X34" s="20" t="s">
        <v>10</v>
      </c>
      <c r="Y34" s="22" t="s">
        <v>10</v>
      </c>
    </row>
    <row r="35" spans="1:25" ht="18" customHeight="1">
      <c r="A35" s="17" t="s">
        <v>9</v>
      </c>
      <c r="B35" s="18" t="s">
        <v>10</v>
      </c>
      <c r="C35" s="18" t="s">
        <v>10</v>
      </c>
      <c r="D35" s="18" t="s">
        <v>10</v>
      </c>
      <c r="E35" s="18" t="s">
        <v>10</v>
      </c>
      <c r="F35" s="18" t="s">
        <v>10</v>
      </c>
      <c r="G35" s="18" t="s">
        <v>10</v>
      </c>
      <c r="H35" s="18" t="s">
        <v>10</v>
      </c>
      <c r="I35" s="18" t="s">
        <v>10</v>
      </c>
      <c r="J35" s="18">
        <v>1280</v>
      </c>
      <c r="K35" s="18" t="s">
        <v>10</v>
      </c>
      <c r="L35" s="18" t="s">
        <v>10</v>
      </c>
      <c r="M35" s="18" t="s">
        <v>10</v>
      </c>
      <c r="N35" s="18" t="s">
        <v>10</v>
      </c>
      <c r="O35" s="19" t="s">
        <v>10</v>
      </c>
      <c r="P35" s="19" t="s">
        <v>10</v>
      </c>
      <c r="Q35" s="19" t="s">
        <v>10</v>
      </c>
      <c r="R35" s="19" t="s">
        <v>10</v>
      </c>
      <c r="S35" s="18" t="s">
        <v>10</v>
      </c>
      <c r="T35" s="20">
        <v>220</v>
      </c>
      <c r="U35" s="20" t="s">
        <v>10</v>
      </c>
      <c r="V35" s="20" t="s">
        <v>10</v>
      </c>
      <c r="W35" s="20" t="s">
        <v>10</v>
      </c>
      <c r="X35" s="20" t="s">
        <v>10</v>
      </c>
      <c r="Y35" s="22" t="s">
        <v>10</v>
      </c>
    </row>
    <row r="36" spans="1:25" ht="18" customHeight="1">
      <c r="A36" s="17" t="s">
        <v>12</v>
      </c>
      <c r="B36" s="18" t="s">
        <v>10</v>
      </c>
      <c r="C36" s="18" t="s">
        <v>10</v>
      </c>
      <c r="D36" s="18" t="s">
        <v>10</v>
      </c>
      <c r="E36" s="18" t="s">
        <v>10</v>
      </c>
      <c r="F36" s="18" t="s">
        <v>10</v>
      </c>
      <c r="G36" s="18" t="s">
        <v>10</v>
      </c>
      <c r="H36" s="18" t="s">
        <v>10</v>
      </c>
      <c r="I36" s="18" t="s">
        <v>10</v>
      </c>
      <c r="J36" s="18">
        <v>14697</v>
      </c>
      <c r="K36" s="18" t="s">
        <v>10</v>
      </c>
      <c r="L36" s="18">
        <v>506</v>
      </c>
      <c r="M36" s="18">
        <v>767</v>
      </c>
      <c r="N36" s="21" t="s">
        <v>10</v>
      </c>
      <c r="O36" s="21" t="s">
        <v>10</v>
      </c>
      <c r="P36" s="21" t="s">
        <v>10</v>
      </c>
      <c r="Q36" s="21" t="s">
        <v>10</v>
      </c>
      <c r="R36" s="21" t="s">
        <v>10</v>
      </c>
      <c r="S36" s="20" t="s">
        <v>10</v>
      </c>
      <c r="T36" s="20" t="s">
        <v>10</v>
      </c>
      <c r="U36" s="20" t="s">
        <v>10</v>
      </c>
      <c r="V36" s="20" t="s">
        <v>10</v>
      </c>
      <c r="W36" s="20" t="s">
        <v>10</v>
      </c>
      <c r="X36" s="20" t="s">
        <v>10</v>
      </c>
      <c r="Y36" s="22" t="s">
        <v>10</v>
      </c>
    </row>
    <row r="37" spans="1:25" ht="18" customHeight="1">
      <c r="A37" s="17" t="s">
        <v>16</v>
      </c>
      <c r="B37" s="18" t="s">
        <v>10</v>
      </c>
      <c r="C37" s="18" t="s">
        <v>10</v>
      </c>
      <c r="D37" s="18" t="s">
        <v>10</v>
      </c>
      <c r="E37" s="18" t="s">
        <v>10</v>
      </c>
      <c r="F37" s="18" t="s">
        <v>10</v>
      </c>
      <c r="G37" s="18" t="s">
        <v>10</v>
      </c>
      <c r="H37" s="18" t="s">
        <v>10</v>
      </c>
      <c r="I37" s="18" t="s">
        <v>10</v>
      </c>
      <c r="J37" s="18">
        <v>250</v>
      </c>
      <c r="K37" s="18" t="s">
        <v>10</v>
      </c>
      <c r="L37" s="18" t="s">
        <v>10</v>
      </c>
      <c r="M37" s="18" t="s">
        <v>10</v>
      </c>
      <c r="N37" s="18" t="s">
        <v>10</v>
      </c>
      <c r="O37" s="19" t="s">
        <v>10</v>
      </c>
      <c r="P37" s="19" t="s">
        <v>10</v>
      </c>
      <c r="Q37" s="19" t="s">
        <v>10</v>
      </c>
      <c r="R37" s="19" t="s">
        <v>10</v>
      </c>
      <c r="S37" s="18" t="s">
        <v>10</v>
      </c>
      <c r="T37" s="20" t="s">
        <v>10</v>
      </c>
      <c r="U37" s="20" t="s">
        <v>10</v>
      </c>
      <c r="V37" s="20" t="s">
        <v>10</v>
      </c>
      <c r="W37" s="20" t="s">
        <v>10</v>
      </c>
      <c r="X37" s="20" t="s">
        <v>10</v>
      </c>
      <c r="Y37" s="22" t="s">
        <v>10</v>
      </c>
    </row>
    <row r="38" spans="1:25" ht="18" customHeight="1">
      <c r="A38" s="17" t="s">
        <v>15</v>
      </c>
      <c r="B38" s="18" t="s">
        <v>10</v>
      </c>
      <c r="C38" s="18" t="s">
        <v>10</v>
      </c>
      <c r="D38" s="18" t="s">
        <v>10</v>
      </c>
      <c r="E38" s="18" t="s">
        <v>10</v>
      </c>
      <c r="F38" s="18" t="s">
        <v>10</v>
      </c>
      <c r="G38" s="18">
        <v>2970</v>
      </c>
      <c r="H38" s="18">
        <v>21310</v>
      </c>
      <c r="I38" s="18" t="s">
        <v>10</v>
      </c>
      <c r="J38" s="18">
        <v>20130</v>
      </c>
      <c r="K38" s="18">
        <v>1818</v>
      </c>
      <c r="L38" s="18" t="s">
        <v>10</v>
      </c>
      <c r="M38" s="18" t="s">
        <v>10</v>
      </c>
      <c r="N38" s="18">
        <v>818</v>
      </c>
      <c r="O38" s="19">
        <v>150</v>
      </c>
      <c r="P38" s="19" t="s">
        <v>10</v>
      </c>
      <c r="Q38" s="19">
        <v>1950</v>
      </c>
      <c r="R38" s="19">
        <v>1222</v>
      </c>
      <c r="S38" s="18">
        <v>104</v>
      </c>
      <c r="T38" s="18">
        <v>320</v>
      </c>
      <c r="U38" s="20" t="s">
        <v>10</v>
      </c>
      <c r="V38" s="20" t="s">
        <v>10</v>
      </c>
      <c r="W38" s="20" t="s">
        <v>10</v>
      </c>
      <c r="X38" s="20" t="s">
        <v>10</v>
      </c>
      <c r="Y38" s="22" t="s">
        <v>10</v>
      </c>
    </row>
    <row r="39" spans="1:25" ht="18" customHeight="1">
      <c r="A39" s="17" t="s">
        <v>24</v>
      </c>
      <c r="B39" s="18" t="s">
        <v>10</v>
      </c>
      <c r="C39" s="18" t="s">
        <v>10</v>
      </c>
      <c r="D39" s="18" t="s">
        <v>10</v>
      </c>
      <c r="E39" s="18" t="s">
        <v>10</v>
      </c>
      <c r="F39" s="18" t="s">
        <v>10</v>
      </c>
      <c r="G39" s="18">
        <v>1434</v>
      </c>
      <c r="H39" s="18" t="s">
        <v>10</v>
      </c>
      <c r="I39" s="18" t="s">
        <v>10</v>
      </c>
      <c r="J39" s="18" t="s">
        <v>10</v>
      </c>
      <c r="K39" s="18" t="s">
        <v>10</v>
      </c>
      <c r="L39" s="18" t="s">
        <v>10</v>
      </c>
      <c r="M39" s="18" t="s">
        <v>10</v>
      </c>
      <c r="N39" s="18" t="s">
        <v>10</v>
      </c>
      <c r="O39" s="19" t="s">
        <v>10</v>
      </c>
      <c r="P39" s="19" t="s">
        <v>10</v>
      </c>
      <c r="Q39" s="19" t="s">
        <v>10</v>
      </c>
      <c r="R39" s="19" t="s">
        <v>10</v>
      </c>
      <c r="S39" s="18" t="s">
        <v>10</v>
      </c>
      <c r="T39" s="20" t="s">
        <v>10</v>
      </c>
      <c r="U39" s="20" t="s">
        <v>10</v>
      </c>
      <c r="V39" s="20" t="s">
        <v>10</v>
      </c>
      <c r="W39" s="20" t="s">
        <v>10</v>
      </c>
      <c r="X39" s="20" t="s">
        <v>10</v>
      </c>
      <c r="Y39" s="22" t="s">
        <v>10</v>
      </c>
    </row>
    <row r="40" spans="1:25" ht="18" customHeight="1">
      <c r="A40" s="23" t="s">
        <v>18</v>
      </c>
      <c r="B40" s="18" t="s">
        <v>10</v>
      </c>
      <c r="C40" s="18" t="s">
        <v>10</v>
      </c>
      <c r="D40" s="18" t="s">
        <v>10</v>
      </c>
      <c r="E40" s="18" t="s">
        <v>10</v>
      </c>
      <c r="F40" s="18" t="s">
        <v>10</v>
      </c>
      <c r="G40" s="18" t="s">
        <v>10</v>
      </c>
      <c r="H40" s="18" t="s">
        <v>10</v>
      </c>
      <c r="I40" s="18" t="s">
        <v>10</v>
      </c>
      <c r="J40" s="18" t="s">
        <v>10</v>
      </c>
      <c r="K40" s="18" t="s">
        <v>10</v>
      </c>
      <c r="L40" s="18">
        <v>1903</v>
      </c>
      <c r="M40" s="18">
        <v>1000</v>
      </c>
      <c r="N40" s="21">
        <v>2155</v>
      </c>
      <c r="O40" s="21">
        <v>1340</v>
      </c>
      <c r="P40" s="21">
        <v>252</v>
      </c>
      <c r="Q40" s="21">
        <v>500</v>
      </c>
      <c r="R40" s="21" t="s">
        <v>10</v>
      </c>
      <c r="S40" s="18" t="s">
        <v>10</v>
      </c>
      <c r="T40" s="20" t="s">
        <v>10</v>
      </c>
      <c r="U40" s="20">
        <v>480</v>
      </c>
      <c r="V40" s="20" t="s">
        <v>10</v>
      </c>
      <c r="W40" s="20" t="s">
        <v>10</v>
      </c>
      <c r="X40" s="20">
        <v>386</v>
      </c>
      <c r="Y40" s="22">
        <v>150</v>
      </c>
    </row>
    <row r="41" spans="1:25" ht="18" customHeight="1">
      <c r="A41" s="14" t="s">
        <v>25</v>
      </c>
      <c r="B41" s="24">
        <f aca="true" t="shared" si="7" ref="B41:I41">SUM(B42:B45)</f>
        <v>79795</v>
      </c>
      <c r="C41" s="24">
        <f t="shared" si="7"/>
        <v>99304</v>
      </c>
      <c r="D41" s="24">
        <f t="shared" si="7"/>
        <v>71221</v>
      </c>
      <c r="E41" s="24">
        <f t="shared" si="7"/>
        <v>76822</v>
      </c>
      <c r="F41" s="24">
        <f t="shared" si="7"/>
        <v>76601</v>
      </c>
      <c r="G41" s="24">
        <f t="shared" si="7"/>
        <v>77846</v>
      </c>
      <c r="H41" s="24">
        <f t="shared" si="7"/>
        <v>71484</v>
      </c>
      <c r="I41" s="24">
        <f t="shared" si="7"/>
        <v>56658</v>
      </c>
      <c r="J41" s="24">
        <f>SUM(J42:J45)</f>
        <v>49448</v>
      </c>
      <c r="K41" s="24">
        <f>SUM(K42:K45)</f>
        <v>49942</v>
      </c>
      <c r="L41" s="24">
        <f>SUM(L42:L46)</f>
        <v>37387</v>
      </c>
      <c r="M41" s="24">
        <f>SUM(M42:M47)</f>
        <v>437</v>
      </c>
      <c r="N41" s="24">
        <f>SUM(N42:N47)</f>
        <v>44823</v>
      </c>
      <c r="O41" s="24">
        <f>SUM(O42:O47)</f>
        <v>45007</v>
      </c>
      <c r="P41" s="24">
        <f>SUM(P42:P49)</f>
        <v>36235</v>
      </c>
      <c r="Q41" s="24">
        <f>SUM(Q42:Q49)</f>
        <v>37970</v>
      </c>
      <c r="R41" s="24">
        <f aca="true" t="shared" si="8" ref="R41:Y41">SUM(R42:R50)</f>
        <v>31264</v>
      </c>
      <c r="S41" s="24">
        <f t="shared" si="8"/>
        <v>29863</v>
      </c>
      <c r="T41" s="24">
        <f t="shared" si="8"/>
        <v>38298</v>
      </c>
      <c r="U41" s="15">
        <f t="shared" si="8"/>
        <v>36456</v>
      </c>
      <c r="V41" s="15">
        <f t="shared" si="8"/>
        <v>9054</v>
      </c>
      <c r="W41" s="15">
        <f t="shared" si="8"/>
        <v>1018</v>
      </c>
      <c r="X41" s="15">
        <f t="shared" si="8"/>
        <v>25967</v>
      </c>
      <c r="Y41" s="16">
        <f t="shared" si="8"/>
        <v>19482</v>
      </c>
    </row>
    <row r="42" spans="1:25" ht="18" customHeight="1">
      <c r="A42" s="17" t="s">
        <v>26</v>
      </c>
      <c r="B42" s="18">
        <v>24987</v>
      </c>
      <c r="C42" s="18">
        <v>39008</v>
      </c>
      <c r="D42" s="18">
        <v>32172</v>
      </c>
      <c r="E42" s="18">
        <v>31684</v>
      </c>
      <c r="F42" s="18">
        <v>35922</v>
      </c>
      <c r="G42" s="18">
        <v>32123</v>
      </c>
      <c r="H42" s="18">
        <v>28021</v>
      </c>
      <c r="I42" s="18">
        <v>23863</v>
      </c>
      <c r="J42" s="18">
        <v>23513</v>
      </c>
      <c r="K42" s="18">
        <v>19080</v>
      </c>
      <c r="L42" s="18">
        <v>15871</v>
      </c>
      <c r="M42" s="18" t="s">
        <v>10</v>
      </c>
      <c r="N42" s="18">
        <v>11433</v>
      </c>
      <c r="O42" s="19">
        <v>10854</v>
      </c>
      <c r="P42" s="19">
        <v>8556</v>
      </c>
      <c r="Q42" s="19">
        <v>9570</v>
      </c>
      <c r="R42" s="19">
        <v>8996</v>
      </c>
      <c r="S42" s="18">
        <v>7677</v>
      </c>
      <c r="T42" s="18">
        <v>8533</v>
      </c>
      <c r="U42" s="18">
        <v>11173</v>
      </c>
      <c r="V42" s="18">
        <v>1313</v>
      </c>
      <c r="W42" s="18">
        <v>330</v>
      </c>
      <c r="X42" s="18">
        <v>4902</v>
      </c>
      <c r="Y42" s="25">
        <v>5429</v>
      </c>
    </row>
    <row r="43" spans="1:25" ht="18" customHeight="1">
      <c r="A43" s="17" t="s">
        <v>13</v>
      </c>
      <c r="B43" s="18">
        <v>54808</v>
      </c>
      <c r="C43" s="18">
        <v>60296</v>
      </c>
      <c r="D43" s="18">
        <v>39049</v>
      </c>
      <c r="E43" s="18">
        <v>45138</v>
      </c>
      <c r="F43" s="18">
        <v>40679</v>
      </c>
      <c r="G43" s="18">
        <v>45723</v>
      </c>
      <c r="H43" s="18">
        <v>42163</v>
      </c>
      <c r="I43" s="18">
        <v>32715</v>
      </c>
      <c r="J43" s="18">
        <v>25935</v>
      </c>
      <c r="K43" s="18">
        <v>30662</v>
      </c>
      <c r="L43" s="18">
        <v>19767</v>
      </c>
      <c r="M43" s="18" t="s">
        <v>10</v>
      </c>
      <c r="N43" s="18">
        <v>22994</v>
      </c>
      <c r="O43" s="19">
        <v>24290</v>
      </c>
      <c r="P43" s="19">
        <v>19622</v>
      </c>
      <c r="Q43" s="19">
        <v>17835</v>
      </c>
      <c r="R43" s="19">
        <v>14434</v>
      </c>
      <c r="S43" s="18">
        <v>14478</v>
      </c>
      <c r="T43" s="18">
        <v>22334</v>
      </c>
      <c r="U43" s="18">
        <v>17526</v>
      </c>
      <c r="V43" s="18">
        <v>2356</v>
      </c>
      <c r="W43" s="18">
        <v>619</v>
      </c>
      <c r="X43" s="18">
        <v>13986</v>
      </c>
      <c r="Y43" s="25">
        <v>7799</v>
      </c>
    </row>
    <row r="44" spans="1:25" ht="18" customHeight="1">
      <c r="A44" s="23" t="s">
        <v>27</v>
      </c>
      <c r="B44" s="18" t="s">
        <v>10</v>
      </c>
      <c r="C44" s="18" t="s">
        <v>10</v>
      </c>
      <c r="D44" s="18" t="s">
        <v>10</v>
      </c>
      <c r="E44" s="18" t="s">
        <v>10</v>
      </c>
      <c r="F44" s="18" t="s">
        <v>10</v>
      </c>
      <c r="G44" s="18" t="s">
        <v>10</v>
      </c>
      <c r="H44" s="18" t="s">
        <v>10</v>
      </c>
      <c r="I44" s="18" t="s">
        <v>10</v>
      </c>
      <c r="J44" s="18" t="s">
        <v>10</v>
      </c>
      <c r="K44" s="18" t="s">
        <v>10</v>
      </c>
      <c r="L44" s="18" t="s">
        <v>10</v>
      </c>
      <c r="M44" s="18" t="s">
        <v>10</v>
      </c>
      <c r="N44" s="18">
        <v>10396</v>
      </c>
      <c r="O44" s="19">
        <v>9844</v>
      </c>
      <c r="P44" s="19">
        <v>7999</v>
      </c>
      <c r="Q44" s="19">
        <v>10565</v>
      </c>
      <c r="R44" s="19">
        <v>7165</v>
      </c>
      <c r="S44" s="18">
        <v>7096</v>
      </c>
      <c r="T44" s="18">
        <v>6679</v>
      </c>
      <c r="U44" s="18">
        <v>6865</v>
      </c>
      <c r="V44" s="18">
        <v>1557</v>
      </c>
      <c r="W44" s="20" t="s">
        <v>10</v>
      </c>
      <c r="X44" s="20">
        <v>6541</v>
      </c>
      <c r="Y44" s="22">
        <v>6117</v>
      </c>
    </row>
    <row r="45" spans="1:25" ht="18" customHeight="1">
      <c r="A45" s="23" t="s">
        <v>28</v>
      </c>
      <c r="B45" s="18" t="s">
        <v>10</v>
      </c>
      <c r="C45" s="18" t="s">
        <v>10</v>
      </c>
      <c r="D45" s="18" t="s">
        <v>10</v>
      </c>
      <c r="E45" s="18" t="s">
        <v>10</v>
      </c>
      <c r="F45" s="18" t="s">
        <v>10</v>
      </c>
      <c r="G45" s="18" t="s">
        <v>10</v>
      </c>
      <c r="H45" s="18">
        <v>1300</v>
      </c>
      <c r="I45" s="18">
        <v>80</v>
      </c>
      <c r="J45" s="18" t="s">
        <v>10</v>
      </c>
      <c r="K45" s="18">
        <v>200</v>
      </c>
      <c r="L45" s="18">
        <v>367</v>
      </c>
      <c r="M45" s="18" t="s">
        <v>10</v>
      </c>
      <c r="N45" s="18" t="s">
        <v>10</v>
      </c>
      <c r="O45" s="19" t="s">
        <v>10</v>
      </c>
      <c r="P45" s="19" t="s">
        <v>10</v>
      </c>
      <c r="Q45" s="19" t="s">
        <v>10</v>
      </c>
      <c r="R45" s="19" t="s">
        <v>10</v>
      </c>
      <c r="S45" s="18">
        <v>612</v>
      </c>
      <c r="T45" s="20" t="s">
        <v>10</v>
      </c>
      <c r="U45" s="20">
        <v>146</v>
      </c>
      <c r="V45" s="20" t="s">
        <v>10</v>
      </c>
      <c r="W45" s="20" t="s">
        <v>10</v>
      </c>
      <c r="X45" s="20" t="s">
        <v>10</v>
      </c>
      <c r="Y45" s="22" t="s">
        <v>10</v>
      </c>
    </row>
    <row r="46" spans="1:25" ht="18" customHeight="1">
      <c r="A46" s="23" t="s">
        <v>11</v>
      </c>
      <c r="B46" s="18" t="s">
        <v>10</v>
      </c>
      <c r="C46" s="18" t="s">
        <v>10</v>
      </c>
      <c r="D46" s="18" t="s">
        <v>10</v>
      </c>
      <c r="E46" s="18" t="s">
        <v>10</v>
      </c>
      <c r="F46" s="18" t="s">
        <v>10</v>
      </c>
      <c r="G46" s="18" t="s">
        <v>10</v>
      </c>
      <c r="H46" s="18" t="s">
        <v>10</v>
      </c>
      <c r="I46" s="18" t="s">
        <v>10</v>
      </c>
      <c r="J46" s="18" t="s">
        <v>10</v>
      </c>
      <c r="K46" s="18" t="s">
        <v>10</v>
      </c>
      <c r="L46" s="18">
        <v>1382</v>
      </c>
      <c r="M46" s="18" t="s">
        <v>10</v>
      </c>
      <c r="N46" s="18" t="s">
        <v>10</v>
      </c>
      <c r="O46" s="19" t="s">
        <v>10</v>
      </c>
      <c r="P46" s="19" t="s">
        <v>10</v>
      </c>
      <c r="Q46" s="19" t="s">
        <v>10</v>
      </c>
      <c r="R46" s="19">
        <v>270</v>
      </c>
      <c r="S46" s="18" t="s">
        <v>10</v>
      </c>
      <c r="T46" s="20">
        <v>752</v>
      </c>
      <c r="U46" s="20"/>
      <c r="V46" s="20">
        <v>3458</v>
      </c>
      <c r="W46" s="20" t="s">
        <v>10</v>
      </c>
      <c r="X46" s="20">
        <v>283</v>
      </c>
      <c r="Y46" s="22" t="s">
        <v>10</v>
      </c>
    </row>
    <row r="47" spans="1:25" ht="18" customHeight="1">
      <c r="A47" s="23" t="s">
        <v>9</v>
      </c>
      <c r="B47" s="18" t="s">
        <v>10</v>
      </c>
      <c r="C47" s="18" t="s">
        <v>10</v>
      </c>
      <c r="D47" s="18" t="s">
        <v>10</v>
      </c>
      <c r="E47" s="18" t="s">
        <v>10</v>
      </c>
      <c r="F47" s="18" t="s">
        <v>10</v>
      </c>
      <c r="G47" s="18" t="s">
        <v>10</v>
      </c>
      <c r="H47" s="18" t="s">
        <v>10</v>
      </c>
      <c r="I47" s="18" t="s">
        <v>10</v>
      </c>
      <c r="J47" s="18" t="s">
        <v>10</v>
      </c>
      <c r="K47" s="18" t="s">
        <v>10</v>
      </c>
      <c r="L47" s="18" t="s">
        <v>10</v>
      </c>
      <c r="M47" s="18">
        <v>437</v>
      </c>
      <c r="N47" s="18" t="s">
        <v>10</v>
      </c>
      <c r="O47" s="19">
        <v>19</v>
      </c>
      <c r="P47" s="19">
        <v>43</v>
      </c>
      <c r="Q47" s="19" t="s">
        <v>10</v>
      </c>
      <c r="R47" s="19" t="s">
        <v>10</v>
      </c>
      <c r="S47" s="18" t="s">
        <v>10</v>
      </c>
      <c r="T47" s="20" t="s">
        <v>10</v>
      </c>
      <c r="U47" s="20" t="s">
        <v>10</v>
      </c>
      <c r="V47" s="20">
        <v>370</v>
      </c>
      <c r="W47" s="20" t="s">
        <v>10</v>
      </c>
      <c r="X47" s="20" t="s">
        <v>10</v>
      </c>
      <c r="Y47" s="22" t="s">
        <v>10</v>
      </c>
    </row>
    <row r="48" spans="1:25" ht="18" customHeight="1">
      <c r="A48" s="17" t="s">
        <v>17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19"/>
      <c r="Q48" s="19"/>
      <c r="R48" s="19"/>
      <c r="S48" s="18"/>
      <c r="T48" s="20"/>
      <c r="U48" s="20"/>
      <c r="V48" s="20"/>
      <c r="W48" s="20"/>
      <c r="X48" s="20"/>
      <c r="Y48" s="22">
        <v>137</v>
      </c>
    </row>
    <row r="49" spans="1:25" ht="18" customHeight="1">
      <c r="A49" s="23" t="s">
        <v>18</v>
      </c>
      <c r="B49" s="18" t="s">
        <v>10</v>
      </c>
      <c r="C49" s="18" t="s">
        <v>10</v>
      </c>
      <c r="D49" s="18" t="s">
        <v>10</v>
      </c>
      <c r="E49" s="18" t="s">
        <v>10</v>
      </c>
      <c r="F49" s="18" t="s">
        <v>10</v>
      </c>
      <c r="G49" s="18" t="s">
        <v>10</v>
      </c>
      <c r="H49" s="18" t="s">
        <v>10</v>
      </c>
      <c r="I49" s="18" t="s">
        <v>10</v>
      </c>
      <c r="J49" s="18" t="s">
        <v>10</v>
      </c>
      <c r="K49" s="18" t="s">
        <v>10</v>
      </c>
      <c r="L49" s="18" t="s">
        <v>10</v>
      </c>
      <c r="M49" s="18" t="s">
        <v>10</v>
      </c>
      <c r="N49" s="18" t="s">
        <v>10</v>
      </c>
      <c r="O49" s="18" t="s">
        <v>10</v>
      </c>
      <c r="P49" s="21">
        <v>15</v>
      </c>
      <c r="Q49" s="19" t="s">
        <v>10</v>
      </c>
      <c r="R49" s="19" t="s">
        <v>10</v>
      </c>
      <c r="S49" s="18" t="s">
        <v>10</v>
      </c>
      <c r="T49" s="20" t="s">
        <v>10</v>
      </c>
      <c r="U49" s="20">
        <v>746</v>
      </c>
      <c r="V49" s="20" t="s">
        <v>10</v>
      </c>
      <c r="W49" s="20">
        <v>69</v>
      </c>
      <c r="X49" s="20">
        <v>255</v>
      </c>
      <c r="Y49" s="22"/>
    </row>
    <row r="50" spans="1:25" ht="18" customHeight="1">
      <c r="A50" s="17" t="s">
        <v>16</v>
      </c>
      <c r="B50" s="18" t="s">
        <v>10</v>
      </c>
      <c r="C50" s="18" t="s">
        <v>10</v>
      </c>
      <c r="D50" s="18" t="s">
        <v>10</v>
      </c>
      <c r="E50" s="18" t="s">
        <v>10</v>
      </c>
      <c r="F50" s="18" t="s">
        <v>10</v>
      </c>
      <c r="G50" s="18" t="s">
        <v>10</v>
      </c>
      <c r="H50" s="18" t="s">
        <v>10</v>
      </c>
      <c r="I50" s="18" t="s">
        <v>10</v>
      </c>
      <c r="J50" s="18" t="s">
        <v>10</v>
      </c>
      <c r="K50" s="18" t="s">
        <v>10</v>
      </c>
      <c r="L50" s="18" t="s">
        <v>10</v>
      </c>
      <c r="M50" s="18" t="s">
        <v>10</v>
      </c>
      <c r="N50" s="18" t="s">
        <v>10</v>
      </c>
      <c r="O50" s="18" t="s">
        <v>10</v>
      </c>
      <c r="P50" s="18" t="s">
        <v>10</v>
      </c>
      <c r="Q50" s="18" t="s">
        <v>10</v>
      </c>
      <c r="R50" s="21">
        <v>399</v>
      </c>
      <c r="S50" s="18" t="s">
        <v>10</v>
      </c>
      <c r="T50" s="20" t="s">
        <v>10</v>
      </c>
      <c r="U50" s="20" t="s">
        <v>10</v>
      </c>
      <c r="V50" s="20" t="s">
        <v>10</v>
      </c>
      <c r="W50" s="20" t="s">
        <v>10</v>
      </c>
      <c r="X50" s="20" t="s">
        <v>10</v>
      </c>
      <c r="Y50" s="22" t="s">
        <v>10</v>
      </c>
    </row>
    <row r="51" spans="1:25" ht="18" customHeight="1">
      <c r="A51" s="14" t="s">
        <v>29</v>
      </c>
      <c r="B51" s="15" t="s">
        <v>10</v>
      </c>
      <c r="C51" s="15" t="s">
        <v>10</v>
      </c>
      <c r="D51" s="15" t="s">
        <v>10</v>
      </c>
      <c r="E51" s="15" t="s">
        <v>10</v>
      </c>
      <c r="F51" s="24">
        <v>650</v>
      </c>
      <c r="G51" s="24">
        <v>1838</v>
      </c>
      <c r="H51" s="24">
        <v>5842</v>
      </c>
      <c r="I51" s="24">
        <v>2014</v>
      </c>
      <c r="J51" s="24">
        <v>18493</v>
      </c>
      <c r="K51" s="24">
        <f>4810+10486+20146</f>
        <v>35442</v>
      </c>
      <c r="L51" s="24">
        <v>40181</v>
      </c>
      <c r="M51" s="24">
        <v>47011</v>
      </c>
      <c r="N51" s="24">
        <v>80726</v>
      </c>
      <c r="O51" s="24">
        <v>87263</v>
      </c>
      <c r="P51" s="24">
        <f>5726+9317+64135</f>
        <v>79178</v>
      </c>
      <c r="Q51" s="24">
        <v>80824</v>
      </c>
      <c r="R51" s="24">
        <v>94445</v>
      </c>
      <c r="S51" s="24">
        <v>101996</v>
      </c>
      <c r="T51" s="24">
        <v>95429</v>
      </c>
      <c r="U51" s="24">
        <v>163571</v>
      </c>
      <c r="V51" s="24">
        <v>25496</v>
      </c>
      <c r="W51" s="24">
        <v>3751</v>
      </c>
      <c r="X51" s="24">
        <v>40863</v>
      </c>
      <c r="Y51" s="26">
        <v>66817</v>
      </c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24" s="27" customFormat="1" ht="12.75">
      <c r="A53" s="28" t="s">
        <v>30</v>
      </c>
      <c r="B53" s="8"/>
      <c r="C53" s="8"/>
      <c r="D53" s="8"/>
      <c r="E53" s="8"/>
      <c r="F53" s="8"/>
      <c r="G53" s="8"/>
      <c r="H53" s="8"/>
      <c r="I53" s="8"/>
      <c r="J53" s="8"/>
      <c r="W53" s="2"/>
      <c r="X53" s="2"/>
    </row>
    <row r="54" spans="1:24" s="27" customFormat="1" ht="12.75">
      <c r="A54" s="28" t="s">
        <v>31</v>
      </c>
      <c r="B54" s="8"/>
      <c r="C54" s="8"/>
      <c r="D54" s="8"/>
      <c r="E54" s="8"/>
      <c r="F54" s="8"/>
      <c r="G54" s="8"/>
      <c r="H54" s="8"/>
      <c r="I54" s="8"/>
      <c r="J54" s="8"/>
      <c r="W54" s="2"/>
      <c r="X54" s="2"/>
    </row>
    <row r="55" spans="1:20" ht="12.75">
      <c r="A55" s="29" t="s">
        <v>32</v>
      </c>
      <c r="B55" s="7"/>
      <c r="C55" s="7"/>
      <c r="D55" s="7"/>
      <c r="E55" s="7"/>
      <c r="F55" s="7"/>
      <c r="G55" s="7"/>
      <c r="H55" s="7"/>
      <c r="I55" s="7"/>
      <c r="J55" s="7"/>
      <c r="O55" s="2"/>
      <c r="T55" s="30"/>
    </row>
    <row r="56" spans="1:20" ht="12.75">
      <c r="A56" s="29" t="s">
        <v>33</v>
      </c>
      <c r="B56" s="7"/>
      <c r="C56" s="7"/>
      <c r="D56" s="7"/>
      <c r="E56" s="7"/>
      <c r="F56" s="7"/>
      <c r="G56" s="7"/>
      <c r="H56" s="7"/>
      <c r="I56" s="7"/>
      <c r="J56" s="7"/>
      <c r="O56" s="2"/>
      <c r="T56" s="30"/>
    </row>
    <row r="57" spans="1:20" ht="12.75">
      <c r="A57" s="29"/>
      <c r="B57" s="7"/>
      <c r="C57" s="7"/>
      <c r="D57" s="7"/>
      <c r="E57" s="7"/>
      <c r="F57" s="7"/>
      <c r="G57" s="7"/>
      <c r="H57" s="7"/>
      <c r="I57" s="7"/>
      <c r="J57" s="7"/>
      <c r="O57" s="2"/>
      <c r="T57" s="30"/>
    </row>
    <row r="58" spans="1:20" ht="12.75">
      <c r="A58" s="29" t="s">
        <v>34</v>
      </c>
      <c r="B58" s="7"/>
      <c r="C58" s="7"/>
      <c r="D58" s="7"/>
      <c r="E58" s="7"/>
      <c r="F58" s="7"/>
      <c r="G58" s="7"/>
      <c r="H58" s="7"/>
      <c r="I58" s="7"/>
      <c r="J58" s="7"/>
      <c r="O58" s="2"/>
      <c r="T58" s="30"/>
    </row>
    <row r="59" spans="1:25" ht="12.75">
      <c r="A59" s="31" t="s">
        <v>35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6"/>
    </row>
    <row r="60" spans="1:25" ht="12.75">
      <c r="A60" s="31" t="s">
        <v>36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6"/>
    </row>
  </sheetData>
  <sheetProtection/>
  <mergeCells count="5">
    <mergeCell ref="A1:Y1"/>
    <mergeCell ref="A3:Y3"/>
    <mergeCell ref="A4:Y4"/>
    <mergeCell ref="A59:Y59"/>
    <mergeCell ref="A60:Y6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2024-05-03T20:12:17Z</dcterms:created>
  <dcterms:modified xsi:type="dcterms:W3CDTF">2024-05-03T20:13:02Z</dcterms:modified>
  <cp:category/>
  <cp:version/>
  <cp:contentType/>
  <cp:contentStatus/>
</cp:coreProperties>
</file>